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linkhub-my.sharepoint.com/personal/zhaoja_linkgroup_com/Documents/Desktop/new/"/>
    </mc:Choice>
  </mc:AlternateContent>
  <xr:revisionPtr revIDLastSave="1" documentId="13_ncr:1_{2E590628-B37E-481B-8C9B-B5264BC9BC38}" xr6:coauthVersionLast="47" xr6:coauthVersionMax="47" xr10:uidLastSave="{6EE8DE6D-12BC-4382-B0E9-43868599D8CC}"/>
  <workbookProtection workbookAlgorithmName="SHA-512" workbookHashValue="XT+uHIldlPAm6ix39J+BSjlWnB67uVxGrQ1TATt8NSFSIUSqt7A0s9+Pn0vakHp1iFBXlak+1YlIzQaQ2GhiQA==" workbookSaltValue="mFRHQ3bxUNGPZkOy3N7pWQ==" workbookSpinCount="100000" lockStructure="1"/>
  <bookViews>
    <workbookView xWindow="120" yWindow="468" windowWidth="20088" windowHeight="12096" tabRatio="879" activeTab="4" xr2:uid="{FE9E85B7-51EB-496B-BCCD-C1EEFEA0E5AD}"/>
  </bookViews>
  <sheets>
    <sheet name="Cover" sheetId="12" r:id="rId1"/>
    <sheet name="Contents" sheetId="7" r:id="rId2"/>
    <sheet name="TCFD" sheetId="13" r:id="rId3"/>
    <sheet name="GRI" sheetId="14" r:id="rId4"/>
    <sheet name="Environmental data" sheetId="15" r:id="rId5"/>
    <sheet name="People data" sheetId="16" r:id="rId6"/>
    <sheet name="Stakeholder engagement " sheetId="1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5" l="1"/>
  <c r="G25" i="15"/>
  <c r="G66" i="15" l="1"/>
  <c r="E66" i="15"/>
  <c r="G58" i="15"/>
  <c r="G59" i="15" s="1"/>
  <c r="G60" i="15" s="1"/>
  <c r="G61" i="15" s="1"/>
  <c r="E58" i="15"/>
  <c r="E59" i="15" s="1"/>
  <c r="E60" i="15" s="1"/>
  <c r="E61" i="15" s="1"/>
  <c r="E63" i="15"/>
  <c r="E64" i="15" s="1"/>
  <c r="G63" i="15"/>
  <c r="G64" i="15" s="1"/>
  <c r="G56" i="15"/>
  <c r="E56" i="15"/>
  <c r="G26" i="15"/>
  <c r="H34" i="16"/>
  <c r="H33" i="16"/>
  <c r="H32" i="16"/>
  <c r="H1" i="15"/>
  <c r="H35" i="16" l="1"/>
</calcChain>
</file>

<file path=xl/sharedStrings.xml><?xml version="1.0" encoding="utf-8"?>
<sst xmlns="http://schemas.openxmlformats.org/spreadsheetml/2006/main" count="612" uniqueCount="450">
  <si>
    <t>Disclosures</t>
  </si>
  <si>
    <t>Governance</t>
  </si>
  <si>
    <t>a) Describe the board’s oversight of climate-related risks and opportunities.</t>
  </si>
  <si>
    <t>b) Describe management’s role in assessing and managing climate-related risks and opportunities.</t>
  </si>
  <si>
    <t>Strategy</t>
  </si>
  <si>
    <t>b) Describe the impact of climate related risks and opportunities on the organization’s businesses, strategy, and financial planning.</t>
  </si>
  <si>
    <t>c) Describe the resilience of the organization’s strategy, taking into consideration different climate-related scenarios, including a 2°C or lower scenario.</t>
  </si>
  <si>
    <t>Risk Management</t>
  </si>
  <si>
    <t xml:space="preserve">a) Describe the organization’s processes for identifying and assessing climate-related risks. </t>
  </si>
  <si>
    <t xml:space="preserve">b) Describe the organization’s processes for managing climate-related risks. </t>
  </si>
  <si>
    <t>c) Describe how processes for identifying, assessing, and managing climate-related risks are integrated into the organization’s overall risk management.</t>
  </si>
  <si>
    <t>Metrics and Targets</t>
  </si>
  <si>
    <t>a) Disclose the metrics used by the organization to assess climate-related risks and opportunities in line with its strategy and risk management process.</t>
  </si>
  <si>
    <t>b) Disclose Scope 1, Scope 2, and, if appropriate, Scope 3 greenhouse gas (GHG) emissions, and the related risks.</t>
  </si>
  <si>
    <t>c) Describe the targets used by the organization to manage climate-related risks and opportunities and performance against targets</t>
  </si>
  <si>
    <t>TCFD Index</t>
  </si>
  <si>
    <t xml:space="preserve">Contents </t>
  </si>
  <si>
    <t>TCFD</t>
  </si>
  <si>
    <t>GRI</t>
  </si>
  <si>
    <t xml:space="preserve">Stakeholder engagement </t>
  </si>
  <si>
    <t>People data</t>
  </si>
  <si>
    <t xml:space="preserve">Environmental data </t>
  </si>
  <si>
    <t>Engagement with Helia stakeholders</t>
  </si>
  <si>
    <t xml:space="preserve">Employee and director stats, remuneration, WHS and training data </t>
  </si>
  <si>
    <t xml:space="preserve">Scope 2, scope 3, waste and water data </t>
  </si>
  <si>
    <t>Comments</t>
  </si>
  <si>
    <t>GRI Index</t>
  </si>
  <si>
    <t>Statement of use</t>
  </si>
  <si>
    <t>Disclosure Number</t>
  </si>
  <si>
    <t>Standard Disclosure Title</t>
  </si>
  <si>
    <t>Location 2023</t>
  </si>
  <si>
    <t>General Disclosures 2021</t>
  </si>
  <si>
    <t>2-1</t>
  </si>
  <si>
    <t>2-2</t>
  </si>
  <si>
    <t>2-3</t>
  </si>
  <si>
    <t>2-4</t>
  </si>
  <si>
    <t>2-5</t>
  </si>
  <si>
    <t>2-6</t>
  </si>
  <si>
    <t>2-7</t>
  </si>
  <si>
    <t>2-8</t>
  </si>
  <si>
    <t>2-9</t>
  </si>
  <si>
    <t>2-10</t>
  </si>
  <si>
    <t>2-11</t>
  </si>
  <si>
    <t>2-12</t>
  </si>
  <si>
    <t>2-13</t>
  </si>
  <si>
    <t>2-14</t>
  </si>
  <si>
    <t>2-15</t>
  </si>
  <si>
    <t>2-16</t>
  </si>
  <si>
    <t>2-17</t>
  </si>
  <si>
    <t>2-18</t>
  </si>
  <si>
    <t>2-19</t>
  </si>
  <si>
    <t>2-20</t>
  </si>
  <si>
    <t>2-22</t>
  </si>
  <si>
    <t>2-23</t>
  </si>
  <si>
    <t>2-24</t>
  </si>
  <si>
    <t>2-26</t>
  </si>
  <si>
    <t>2-27</t>
  </si>
  <si>
    <t>2-28</t>
  </si>
  <si>
    <t>2-29</t>
  </si>
  <si>
    <t>Material Topics 2021</t>
  </si>
  <si>
    <t>3-3</t>
  </si>
  <si>
    <t>Management of material topics</t>
  </si>
  <si>
    <t>Economic Performance</t>
  </si>
  <si>
    <t>201-1</t>
  </si>
  <si>
    <t>Direct economic value generated and distributed</t>
  </si>
  <si>
    <t>201-2</t>
  </si>
  <si>
    <t xml:space="preserve">Anti-corruption </t>
  </si>
  <si>
    <t>205-1</t>
  </si>
  <si>
    <t xml:space="preserve">Operations assessed for risks related to corruption </t>
  </si>
  <si>
    <t>205-2</t>
  </si>
  <si>
    <t>Communication and training about anti-corruption policies and procedures</t>
  </si>
  <si>
    <t>205-3</t>
  </si>
  <si>
    <t xml:space="preserve">Confirmed incidents of corruption and actions taken </t>
  </si>
  <si>
    <t xml:space="preserve">Anti-competitive behaviour </t>
  </si>
  <si>
    <t>206-1</t>
  </si>
  <si>
    <t>Legal actions for anti-competitive behaviour, anti-trust, and monopoly practices</t>
  </si>
  <si>
    <t>Energy</t>
  </si>
  <si>
    <t>302-1</t>
  </si>
  <si>
    <t>Energy consumption within the organization</t>
  </si>
  <si>
    <t>302-2</t>
  </si>
  <si>
    <t xml:space="preserve">Energy consumption outside of the organisation </t>
  </si>
  <si>
    <t>302-4</t>
  </si>
  <si>
    <t xml:space="preserve">Reduction of energy consumption </t>
  </si>
  <si>
    <t>Water</t>
  </si>
  <si>
    <t>303-5</t>
  </si>
  <si>
    <t xml:space="preserve">Water consumption </t>
  </si>
  <si>
    <t>Emissions</t>
  </si>
  <si>
    <t>305-1</t>
  </si>
  <si>
    <t>Direct (Scope 1) GHG emissions</t>
  </si>
  <si>
    <t>305-2</t>
  </si>
  <si>
    <t>Energy indirect (Scope 2) GHG emissions</t>
  </si>
  <si>
    <t>305-3</t>
  </si>
  <si>
    <t>Other indirect (Scope 3) GHG emissions</t>
  </si>
  <si>
    <t>305-5</t>
  </si>
  <si>
    <t xml:space="preserve">Reduction of GHG emissions </t>
  </si>
  <si>
    <t xml:space="preserve">Waste </t>
  </si>
  <si>
    <t>306-3</t>
  </si>
  <si>
    <t xml:space="preserve">Waste generated </t>
  </si>
  <si>
    <t>Employment</t>
  </si>
  <si>
    <t>401-1</t>
  </si>
  <si>
    <t>New employee hires and employee turnover</t>
  </si>
  <si>
    <t>401-2</t>
  </si>
  <si>
    <t>Benefits provided to full-time employees that are not provided to temporary or part-time employees</t>
  </si>
  <si>
    <t>401-3</t>
  </si>
  <si>
    <t xml:space="preserve">Parental leave </t>
  </si>
  <si>
    <t>402-1</t>
  </si>
  <si>
    <t xml:space="preserve">minimum notice periods regarding operational changes </t>
  </si>
  <si>
    <t>Occupational Health and Safety</t>
  </si>
  <si>
    <t>403-2</t>
  </si>
  <si>
    <t>Hazard identification, risk assessment, and incident investigation</t>
  </si>
  <si>
    <t>403-5</t>
  </si>
  <si>
    <t xml:space="preserve">Worker training on occupational health and safety </t>
  </si>
  <si>
    <t>403-9</t>
  </si>
  <si>
    <t xml:space="preserve">work-related injuries </t>
  </si>
  <si>
    <t>403-10</t>
  </si>
  <si>
    <t xml:space="preserve">work-related ill health </t>
  </si>
  <si>
    <t xml:space="preserve">Training and education </t>
  </si>
  <si>
    <t>404-1</t>
  </si>
  <si>
    <t>Average hours of training per year per employee</t>
  </si>
  <si>
    <t>404-2</t>
  </si>
  <si>
    <t xml:space="preserve">Programs for upgrading employee skills and transition assistance programs </t>
  </si>
  <si>
    <t>404-3</t>
  </si>
  <si>
    <t xml:space="preserve">Percentage of employees receiving regular performance and career development reviews </t>
  </si>
  <si>
    <t>Diversity and Equal Opportunity</t>
  </si>
  <si>
    <t>405-1</t>
  </si>
  <si>
    <t>Diversity of governance bodies and employees</t>
  </si>
  <si>
    <t>405-2</t>
  </si>
  <si>
    <t xml:space="preserve">Ratio of basic salary and remuneration of women to men </t>
  </si>
  <si>
    <t xml:space="preserve">Non-discrimination </t>
  </si>
  <si>
    <t>406-1</t>
  </si>
  <si>
    <t xml:space="preserve">Incidents of discrimination and corrective actions taken </t>
  </si>
  <si>
    <t>408-1</t>
  </si>
  <si>
    <t>409-1</t>
  </si>
  <si>
    <t>Local Communities</t>
  </si>
  <si>
    <t>413-1</t>
  </si>
  <si>
    <t>Operations with local community engagement, impact assessments, and development programs</t>
  </si>
  <si>
    <t xml:space="preserve">Supplier social assessment </t>
  </si>
  <si>
    <t>414-1</t>
  </si>
  <si>
    <t xml:space="preserve">New suppliers that were screened using social criteria </t>
  </si>
  <si>
    <t xml:space="preserve">Public policy </t>
  </si>
  <si>
    <t>415-1</t>
  </si>
  <si>
    <t xml:space="preserve">Political contributions </t>
  </si>
  <si>
    <t xml:space="preserve">Marketing and labeling </t>
  </si>
  <si>
    <t>417-2</t>
  </si>
  <si>
    <t xml:space="preserve">Incidents of non-compliance concerning product and service information and labeling </t>
  </si>
  <si>
    <t>417-3</t>
  </si>
  <si>
    <t xml:space="preserve">Incidents of non-compliance concerning marketing communications </t>
  </si>
  <si>
    <t xml:space="preserve">Customer privacy </t>
  </si>
  <si>
    <t>418-1</t>
  </si>
  <si>
    <t>Substantiated complaints concerning breaches of customer privacy and losses of customer data</t>
  </si>
  <si>
    <t>Approach to stakeholder engagement</t>
  </si>
  <si>
    <t>Membership associations</t>
  </si>
  <si>
    <t>Compliance with laws and regulations</t>
  </si>
  <si>
    <t>Mechanisms for seeking advice and raising concerns</t>
  </si>
  <si>
    <t>Embedding policy commitments</t>
  </si>
  <si>
    <t>Policy commitments</t>
  </si>
  <si>
    <t>Statement on sustainable development strategy</t>
  </si>
  <si>
    <t>Process to determine remuneration</t>
  </si>
  <si>
    <t>Remuneration policies</t>
  </si>
  <si>
    <t>Evaluation of the performance of the highest governance body</t>
  </si>
  <si>
    <t>Organizational details</t>
  </si>
  <si>
    <t>Entities included in the organization’s sustainability reporting</t>
  </si>
  <si>
    <t>Reporting period, frequency and contact point</t>
  </si>
  <si>
    <t>Restatements of information</t>
  </si>
  <si>
    <t>External assurance</t>
  </si>
  <si>
    <t>Activities, value chain and other business relationships</t>
  </si>
  <si>
    <t>Employees</t>
  </si>
  <si>
    <t>Workers who are not employees</t>
  </si>
  <si>
    <t>Governance structure and composition</t>
  </si>
  <si>
    <t>Nomination and selection of the highest governance body</t>
  </si>
  <si>
    <t>Chair of the highest governance body</t>
  </si>
  <si>
    <t>Role of the highest governance body in overseeing the management of impacts</t>
  </si>
  <si>
    <t>Delegation of responsibility for managing impacts</t>
  </si>
  <si>
    <t>Role of the highest governance body in sustainability reporting</t>
  </si>
  <si>
    <t>Conflicts of interest</t>
  </si>
  <si>
    <t>Communication of critical concerns</t>
  </si>
  <si>
    <t>Collective knowledge of the highest governance body</t>
  </si>
  <si>
    <t>Helia’s 2023 environmental indicators (i.e., greenhouse gas (GHG) emissions, energy, waste, and water) have been prepared for all Helia Group Limited. For more information on inventory,</t>
  </si>
  <si>
    <t>See basis of preparation summary.</t>
  </si>
  <si>
    <t>All environmental data for scope 1 and 2 has been subject to independent review by an external consultancy.</t>
  </si>
  <si>
    <r>
      <t>This data has been supplied via internal and third-party sources. Electricity usage is converted from Kwh to tCO</t>
    </r>
    <r>
      <rPr>
        <vertAlign val="subscript"/>
        <sz val="11"/>
        <color theme="1"/>
        <rFont val="Arial (Body)"/>
      </rPr>
      <t>2</t>
    </r>
    <r>
      <rPr>
        <sz val="11"/>
        <color theme="1"/>
        <rFont val="Arial"/>
        <family val="2"/>
        <scheme val="minor"/>
      </rPr>
      <t>-e and Gas usage is converted from MJ into tCO</t>
    </r>
    <r>
      <rPr>
        <vertAlign val="subscript"/>
        <sz val="10"/>
        <color theme="1"/>
        <rFont val="Arial (Body)"/>
      </rPr>
      <t>2</t>
    </r>
    <r>
      <rPr>
        <sz val="11"/>
        <color theme="1"/>
        <rFont val="Arial"/>
        <family val="2"/>
        <scheme val="minor"/>
      </rPr>
      <t xml:space="preserve">-e.  </t>
    </r>
  </si>
  <si>
    <t>% Change (2022–2023</t>
  </si>
  <si>
    <t>Sydney (GJ)</t>
  </si>
  <si>
    <t>Less renewable energy</t>
  </si>
  <si>
    <t>Melbourne (GJ)</t>
  </si>
  <si>
    <t>-</t>
  </si>
  <si>
    <t>Total Gas</t>
  </si>
  <si>
    <t xml:space="preserve">Total Building Electricity </t>
  </si>
  <si>
    <t>Natural Gas</t>
  </si>
  <si>
    <t>Building electricity</t>
  </si>
  <si>
    <t xml:space="preserve">Natural Gas </t>
  </si>
  <si>
    <t>Paper Usage (ream)</t>
  </si>
  <si>
    <t>Scope 3</t>
  </si>
  <si>
    <t>Refrigerant emissions</t>
  </si>
  <si>
    <t>Total Scope 1 emissions</t>
  </si>
  <si>
    <t>–</t>
  </si>
  <si>
    <r>
      <t>Scope 1 Emissions (tCO</t>
    </r>
    <r>
      <rPr>
        <vertAlign val="subscript"/>
        <sz val="11"/>
        <color theme="0"/>
        <rFont val="Arial Bold (Headings)"/>
      </rPr>
      <t>2</t>
    </r>
    <r>
      <rPr>
        <sz val="11"/>
        <color theme="0"/>
        <rFont val="Arial Bold"/>
        <scheme val="major"/>
      </rPr>
      <t>e)</t>
    </r>
  </si>
  <si>
    <r>
      <t>Scope 2 Emissions (tCO</t>
    </r>
    <r>
      <rPr>
        <vertAlign val="subscript"/>
        <sz val="11"/>
        <color theme="0"/>
        <rFont val="Arial Bold (Headings)"/>
      </rPr>
      <t>2</t>
    </r>
    <r>
      <rPr>
        <sz val="11"/>
        <color theme="0"/>
        <rFont val="Arial Bold"/>
        <scheme val="major"/>
      </rPr>
      <t>e)</t>
    </r>
  </si>
  <si>
    <t>Sydney</t>
  </si>
  <si>
    <t>Purchased electricity</t>
  </si>
  <si>
    <t>LESS Purchased electricity (with renewables certificates)</t>
  </si>
  <si>
    <t>LESS Offsets</t>
  </si>
  <si>
    <t>Total Scope 2 emissions</t>
  </si>
  <si>
    <t>Basis of Preparation</t>
  </si>
  <si>
    <t>Renewable sources</t>
  </si>
  <si>
    <t>Non-renewable sources</t>
  </si>
  <si>
    <t>Waste Disposal (tonnes)</t>
  </si>
  <si>
    <t>Recycled waste</t>
  </si>
  <si>
    <t>Melbourne</t>
  </si>
  <si>
    <t>Water consumption</t>
  </si>
  <si>
    <t>Water consumption (ML)</t>
  </si>
  <si>
    <r>
      <t>Business Travel – Air (tCO</t>
    </r>
    <r>
      <rPr>
        <b/>
        <vertAlign val="subscript"/>
        <sz val="11"/>
        <color rgb="FF000000"/>
        <rFont val="Arial (Body)"/>
      </rPr>
      <t>2</t>
    </r>
    <r>
      <rPr>
        <b/>
        <sz val="11"/>
        <color rgb="FF000000"/>
        <rFont val="Arial"/>
        <family val="2"/>
        <scheme val="minor"/>
      </rPr>
      <t>e)</t>
    </r>
  </si>
  <si>
    <t>a) Describe the climate-related risks and opportunities the organization has identified over the short, medium, and long term.</t>
  </si>
  <si>
    <t>Director Data</t>
  </si>
  <si>
    <t>Female</t>
  </si>
  <si>
    <t>Male</t>
  </si>
  <si>
    <t>Total</t>
  </si>
  <si>
    <t>%</t>
  </si>
  <si>
    <t>&lt; 30 years</t>
  </si>
  <si>
    <t>30 - 50 years</t>
  </si>
  <si>
    <t>&gt; 50 years</t>
  </si>
  <si>
    <t>Employee Data (headcount/FTE)</t>
  </si>
  <si>
    <t>Other</t>
  </si>
  <si>
    <t>Not discl.</t>
  </si>
  <si>
    <t># employees</t>
  </si>
  <si>
    <t># permanent employees</t>
  </si>
  <si>
    <t xml:space="preserve"># temporary employees </t>
  </si>
  <si>
    <t># non-guaranteed hours employees</t>
  </si>
  <si>
    <t># full time employees</t>
  </si>
  <si>
    <t># part-time employees</t>
  </si>
  <si>
    <t>New Hires</t>
  </si>
  <si>
    <t>Departures</t>
  </si>
  <si>
    <t>Directors by region</t>
  </si>
  <si>
    <t>NSW</t>
  </si>
  <si>
    <t>VIC</t>
  </si>
  <si>
    <t>QLD</t>
  </si>
  <si>
    <t>WA</t>
  </si>
  <si>
    <t>SA</t>
  </si>
  <si>
    <t>TAS</t>
  </si>
  <si>
    <t>NZ</t>
  </si>
  <si>
    <t># Directors</t>
  </si>
  <si>
    <t>Employees by region (headcount/FTE)</t>
  </si>
  <si>
    <t>New Hires &amp; Departures by region (headcount/FTE)</t>
  </si>
  <si>
    <t>Proportion of Senior Management from Local Community (Local community = resides in Aus)</t>
  </si>
  <si>
    <t>% of Senior Management from local community</t>
  </si>
  <si>
    <t>Gender Pay Gap</t>
  </si>
  <si>
    <t>Gender pay gap</t>
  </si>
  <si>
    <t>Parental Leave</t>
  </si>
  <si>
    <t>Employees that took parental leave</t>
  </si>
  <si>
    <t>Employees that returned to work after parental leave</t>
  </si>
  <si>
    <t>Employees that returned to work after parental leave, and were still employees after 12mo.</t>
  </si>
  <si>
    <t>Return to work and retention rates of employees that took parental leave</t>
  </si>
  <si>
    <t>Average no. training hours</t>
  </si>
  <si>
    <t>Training hours on OHS</t>
  </si>
  <si>
    <t>Training hours on Human Rights policies and procedures</t>
  </si>
  <si>
    <t>Employee</t>
  </si>
  <si>
    <t>Leadership</t>
  </si>
  <si>
    <t>% of employees receiving regular career growth reviews</t>
  </si>
  <si>
    <t>Work Related Injuries &amp; Ill-health</t>
  </si>
  <si>
    <t xml:space="preserve">Work Related Injuries </t>
  </si>
  <si>
    <t>Work Related Ill-health</t>
  </si>
  <si>
    <t>Stakeholder Engagement</t>
  </si>
  <si>
    <t xml:space="preserve">Overview &amp; engagement frequency </t>
  </si>
  <si>
    <t>An integral part of building a sustainable business is having regular engagement with key stakeholders to support effective decision-making. This year, Helia collaborated with the following stakeholder groups to gain insights and input on relevant issues:</t>
  </si>
  <si>
    <t>Stakeholder</t>
  </si>
  <si>
    <t>Comment</t>
  </si>
  <si>
    <t>Our people</t>
  </si>
  <si>
    <t>Regular communication with employees underpins our culture at Helia. We engage with our people in a variety of ways, including regular touchpoints between managers and individuals/teams, professional development conversations, quarterly Town Halls, lunch and learn sessions, employee surveys, and social and community events.</t>
  </si>
  <si>
    <t>Engagement: Daily Weekly Quarterly</t>
  </si>
  <si>
    <t>Government</t>
  </si>
  <si>
    <t xml:space="preserve">We liaise with the Commonwealth and State Treasuries, as well as other Federal and State government departments and agencies, on policy and programs impacting home buyers. </t>
  </si>
  <si>
    <t xml:space="preserve">Total political contributions: Nil. No indirect contributions. No in-kind contributions. </t>
  </si>
  <si>
    <t xml:space="preserve">Regulators </t>
  </si>
  <si>
    <t xml:space="preserve">Engagement with APRA: Semi-annual </t>
  </si>
  <si>
    <t xml:space="preserve">Suppliers </t>
  </si>
  <si>
    <t>We engage with our suppliers throughout the provision of services. After a selection process, we assess their ability to perform a defined scope of work and their approach to the prevention of modern slavery. We undertake risk assessments and reference checks and once a supplier is engaged, we conduct regular business reviews for those identified as higher risk. All suppliers have undergone Helia’s modern slavery assessment in 2023. 
We are committed to complying with all necessary laws, regulations, rules and agreements when engaging suppliers and post onboarding, including where there are changes in the regulatory and compliance landscape. A supplier code of conduct for existing and new suppliers ensures Helia’s ongoing compliance with APRA regulations.</t>
  </si>
  <si>
    <t xml:space="preserve">Customers </t>
  </si>
  <si>
    <t xml:space="preserve">We value our strong and collaborative partnerships with our customers. We seek feedback through our annual customer satisfaction survey, that provides insights into customer experiences and areas Helia should focus on in the following year to help our customers and their customers. 
We also engage with our customers through workshops, industry forums, training sessions, digital media platforms and our originations call centre. </t>
  </si>
  <si>
    <t>Engagement: Tailored per customer</t>
  </si>
  <si>
    <t>We engage with home buyers through news, digital and social media and consumer publications. As part of our ongoing commitment to educate home buyers on the process about LMI, we produce and publish numerous online articles and tools such as our LMI tool kit, Deposit Comparison Estimator, LMI Fee Estimator and our annual magazine, ‘It’s My Home’.</t>
  </si>
  <si>
    <t>Media</t>
  </si>
  <si>
    <t>We engage with media to keep the market and general public informed on news and business changes and respond to requests for information. Our Media Relations Policy is available on our website.</t>
  </si>
  <si>
    <t xml:space="preserve">Landlords </t>
  </si>
  <si>
    <t>Engagement: Quarterly</t>
  </si>
  <si>
    <t xml:space="preserve">We liaise regularly with our Sydney office landlord and Melbourne co-working space representatives (noting the Melbourne lease was terminated 30 November 2023) or their agents regarding our workplaces. We have regular meetings with our Sydney landlord’s Resource Recovery Manager, to collaborate on a specific environmental agenda and track consumption metrics. </t>
  </si>
  <si>
    <t xml:space="preserve">Shareholders </t>
  </si>
  <si>
    <t xml:space="preserve">Helia is committed to accurate and timely communication with our shareholders. Our Disclosure Policy is available on our website and outlines how we comply with our continuous disclosure obligations in a timely and transparent manner. We provide half year (June) and full year (December) financial result updates each year and issue an Annual Report and Corporate Governance Statement in February. </t>
  </si>
  <si>
    <t xml:space="preserve">Institutional shareholders </t>
  </si>
  <si>
    <t>Our Investor Relations team are also available to answer questions or receive feedback from institutional investors. 
Our Chief Executive Officer (CEO) and Chief Financial Officer (CFO) meet with our existing shareholders and prospective institutional investors on a regular basis as part of our: 
-	post results domestic and international roadshows 
-	broker hosted conferences and investor briefing sessions, and 
-	company hosted meetings on an ‘as requested’ basis throughout the year</t>
  </si>
  <si>
    <t>Investment analysts</t>
  </si>
  <si>
    <t xml:space="preserve">Investment analysts are invited to participate in all briefings through a conference call and webcast, including those for the half and full-year results. During these briefings, analysts have an opportunity to ask questions of our CEO and CFO. These briefings are available to all shareholders to listen to live or on replay through our website. Briefings are often followed up with 1:1 investor and analyst roadshow meetings to further discuss our business. </t>
  </si>
  <si>
    <t>Community groups</t>
  </si>
  <si>
    <t xml:space="preserve">We contribute to community programs run by charitable organisations through donations and volunteering programs. </t>
  </si>
  <si>
    <t xml:space="preserve">Industry bodies </t>
  </si>
  <si>
    <t>We contribute to discussions regarding issues facing the industry as members of the Insurance Council of Australia (ICA), and by working with the Customer Owned Banking Association (COBA) and the Mortgage and Finance Association of Australia (MFAA).  The ICA – LMI subcommittee meets quarterly or more frequently as required.</t>
  </si>
  <si>
    <t xml:space="preserve">Ratings agencies </t>
  </si>
  <si>
    <t xml:space="preserve">S&amp;P Global Ratings and Fitch Ratings provide insurer financial strength credit ratings on Helia Insurance Pty Ltd. We meet with representatives from both agencies for an annual management meeting and liaise regularly with them including at our financial results updates. </t>
  </si>
  <si>
    <t>Engagement: Half year</t>
  </si>
  <si>
    <t xml:space="preserve">Reinsurers </t>
  </si>
  <si>
    <t xml:space="preserve">We engage with our reinsurers regularly throughout the year, including at an annual reinsurers’ update and an annual reinsurance roadshow. </t>
  </si>
  <si>
    <t>Engagement: Annual, Half year</t>
  </si>
  <si>
    <t>See our Media Relations Policy</t>
  </si>
  <si>
    <t xml:space="preserve">See our Disclosure Policy </t>
  </si>
  <si>
    <t>See our Supplier Code of Conduct</t>
  </si>
  <si>
    <t xml:space="preserve">Total Scope 2 net emissions </t>
  </si>
  <si>
    <t xml:space="preserve">Total Scope 1 and 2 emissions </t>
  </si>
  <si>
    <t xml:space="preserve">Total Scope 1 and 2 net emissions </t>
  </si>
  <si>
    <t>Direct energy consumption (gj)</t>
  </si>
  <si>
    <t>Total direct energy consumption</t>
  </si>
  <si>
    <t>Renewable certificates for base building electricity supplied by landlord</t>
  </si>
  <si>
    <t xml:space="preserve">Sydney and Melbourne locations </t>
  </si>
  <si>
    <t>No. of short haul trips (&lt;480km)</t>
  </si>
  <si>
    <t>No. of medium haul (483km - 3700km)</t>
  </si>
  <si>
    <t>No. of long haul trips (&gt;3700km)</t>
  </si>
  <si>
    <t>Total trips taken (short, medium and long hauls)</t>
  </si>
  <si>
    <t>No. of hotel nights stayed</t>
  </si>
  <si>
    <t>Paper Usage</t>
  </si>
  <si>
    <t xml:space="preserve">Waste disposal </t>
  </si>
  <si>
    <t>% total waste recycled</t>
  </si>
  <si>
    <t>Waste disposal</t>
  </si>
  <si>
    <t xml:space="preserve">Total waste disposal </t>
  </si>
  <si>
    <t>Total recycled waste</t>
  </si>
  <si>
    <t xml:space="preserve">Total water consumption </t>
  </si>
  <si>
    <t>Our Investor Relations team are available to answer questions or receive feedback from retail investors. 
We communicate with our retail shareholders through: 
-	the Investor Centre on our website 
-	email alerts
-	retail conferences and broker hosted briefing sessions, and 
-	the Annual General Meeting, which provides retail shareholders with the opportunity to ask questions and provide feedback directly to the Chairman, Board and Chief Executive Officer (CEO).</t>
  </si>
  <si>
    <t xml:space="preserve">Home buyers </t>
  </si>
  <si>
    <t xml:space="preserve">The Helia 2023 sustainability report, including the Sustainability data pack, is prepared for the financial year ending 31 December 2023. This report, and previous year’s sustainability reports are available in the Investor Relations - Reports and Presentations section of Helia’s website. </t>
  </si>
  <si>
    <t xml:space="preserve">Sustainability report </t>
  </si>
  <si>
    <t>Environmental data</t>
  </si>
  <si>
    <t xml:space="preserve">Helia’s Environmental data covers our greenhouse gas (GHG) emissions for scope 1, 2 and 3, water and waste usage that is directly attributed to Helia’s operations within our declared corporate boundary for the FY23 reporting period. 
GHG sources have been identified with reference to the methodology in the National Greenhouse and Energy Reporting (NGER) Act (for Scope 1 and 2) and the GHG Protocol (for scope 3 emissions). </t>
  </si>
  <si>
    <t xml:space="preserve">Corporate boundaries </t>
  </si>
  <si>
    <t xml:space="preserve">Helia has applied organisational control approach as our boundary methodology for our emissions inventory, aligned to NGER guidelines.  We account for all scope 1 and 2 emissions under our operational control and are continuing to build out our scope 3 inventory. 
Helia Group Limited (Helia) has been identified as the controlling corporate for our GHG emissions, with Helia Insurance Pty Limited the only facility used for reporting purposes.  Locations included within this corporate boundary include: </t>
  </si>
  <si>
    <t xml:space="preserve">Site </t>
  </si>
  <si>
    <t xml:space="preserve">Head office </t>
  </si>
  <si>
    <t xml:space="preserve">Melbourne service agreement </t>
  </si>
  <si>
    <t xml:space="preserve">Address </t>
  </si>
  <si>
    <t xml:space="preserve">101 Miller Street 
North Sydney NSW 2060 </t>
  </si>
  <si>
    <t>Olderfleet, 477 Collins Street 
Melbourne VIC 3000</t>
  </si>
  <si>
    <t xml:space="preserve">Potential emission scopes </t>
  </si>
  <si>
    <r>
      <t>Scope 1, 2 &amp; 3 sources</t>
    </r>
    <r>
      <rPr>
        <b/>
        <sz val="11"/>
        <color theme="1"/>
        <rFont val="Calibri"/>
        <family val="2"/>
      </rPr>
      <t xml:space="preserve">  </t>
    </r>
  </si>
  <si>
    <t>Scope 3 sources</t>
  </si>
  <si>
    <t>Net lettable area</t>
  </si>
  <si>
    <r>
      <t>2,997.5sqm</t>
    </r>
    <r>
      <rPr>
        <sz val="11"/>
        <color rgb="FFFF0000"/>
        <rFont val="Calibri"/>
        <family val="2"/>
      </rPr>
      <t>  </t>
    </r>
    <r>
      <rPr>
        <sz val="11"/>
        <color theme="1"/>
        <rFont val="Calibri"/>
        <family val="2"/>
      </rPr>
      <t xml:space="preserve"> </t>
    </r>
  </si>
  <si>
    <t>20sqm</t>
  </si>
  <si>
    <t xml:space="preserve">Note: The Melbourne service agreement lease was terminated and reported emissions for the FY23 period ceased on 30 November 2023. </t>
  </si>
  <si>
    <t xml:space="preserve">Key assumptions </t>
  </si>
  <si>
    <t xml:space="preserve">Scope 3 data uncertainties   </t>
  </si>
  <si>
    <t>A net lettable area (NLA) calculation has been applied to our scope 3, energy, waste and water calculations. This is a best effort to capture these data sources however is not an accurate representation of usage due to a current inability to accurately attribute usage across the building based on actual activity and consumption. 
Helia will continue to track and report these sources as we work on enhancing our data quality for emissions, waste and water sources outside of our operational control in the periods ahead. 
Data calculations, assumptions and/or uncertainties for specific sources have been outlined in the comments section of our Environmental Data sheet. 
Note: we have reasonable confidence in the quality of Helia’s scope 2 data, which has had an external third party review</t>
  </si>
  <si>
    <t xml:space="preserve">Emission inclusions </t>
  </si>
  <si>
    <t>2023 Annual Report page 28 - 29</t>
  </si>
  <si>
    <t xml:space="preserve">Information incomplete or unavailable – developing as part of wider climate impact work. 
See 2023 Annual Report page 28-29 for evolving approach. </t>
  </si>
  <si>
    <t>2023 Annual Report pages 22–23 and 28 – 29 
Note: Detailed disclosures on financial impact still evolving.</t>
  </si>
  <si>
    <t xml:space="preserve">2023 Annual Report pages 22–23 and 28 – 29 </t>
  </si>
  <si>
    <t xml:space="preserve">2023 Annual Report pages 22–23, 25 and 28 – 29 </t>
  </si>
  <si>
    <t xml:space="preserve">Based on average total remuneration including CEO </t>
  </si>
  <si>
    <t>2023 Annual Report pages 30 - 31. 
Sustainability Data Book - Contents, Environmental data</t>
  </si>
  <si>
    <t>2023 Annual Report pages 28-31
Note: Detailed disclosures on metrics still evolving.</t>
  </si>
  <si>
    <t xml:space="preserve">Information incomplete or unavailable – developing as part of wider climate impact work. </t>
  </si>
  <si>
    <t>Financial report – Basis of preparation (page 78)</t>
  </si>
  <si>
    <t>Financial report – Controlled entities (page 121)</t>
  </si>
  <si>
    <t>Directors’ report – Lead auditor’s independence declaration (Page 72), Independent auditor’s report (Page 128)</t>
  </si>
  <si>
    <t>Not applicable, we have not identified any incidents of non-compliance concerning product and service information and labeling</t>
  </si>
  <si>
    <t>Helia takes best practice guidance from the Fair Work Ombudsman regarding consultation and notice periods for operational changes.</t>
  </si>
  <si>
    <t>Not applicable – we have not identified any incidents of discrimination during the reporting period</t>
  </si>
  <si>
    <t>Sustainability Data book (Environmental data)</t>
  </si>
  <si>
    <t>Sustainability Data book (People data)</t>
  </si>
  <si>
    <t>Strategic report – Our people (page 19)</t>
  </si>
  <si>
    <t>Strategic report - creating impact (pages 31-32)</t>
  </si>
  <si>
    <t>Strategic report – Future-fit people and culture (Page 19)</t>
  </si>
  <si>
    <t>Sustainability report (page 27)</t>
  </si>
  <si>
    <t xml:space="preserve">Helia website - Modern Slavery Statement </t>
  </si>
  <si>
    <r>
      <t>Strategic report – Chair and CEO message (pages 6-9), Who we are (page 10 - 11)</t>
    </r>
    <r>
      <rPr>
        <sz val="11"/>
        <color theme="1"/>
        <rFont val="Arial"/>
        <family val="2"/>
        <scheme val="minor"/>
      </rPr>
      <t xml:space="preserve"> The value we create (page 14), </t>
    </r>
  </si>
  <si>
    <t>Directors’ report – Board of Directors (page 35)</t>
  </si>
  <si>
    <t xml:space="preserve">Directors’ report – Board of Directors (page 35), corporate governance statement </t>
  </si>
  <si>
    <t>Directors’ report (page 35), Corporate governance statement</t>
  </si>
  <si>
    <t xml:space="preserve">Directors’ report, Corporate governance statement </t>
  </si>
  <si>
    <t>Directors’ report, Corporate governance statement</t>
  </si>
  <si>
    <t>Chairman’s message (page 6), Sustainability report (page 24)</t>
  </si>
  <si>
    <t>Sustainability report (page 29)</t>
  </si>
  <si>
    <t>Helia Website - Code of conduct (page 3)</t>
  </si>
  <si>
    <t>Helia Website - Code of conduct (page 4)</t>
  </si>
  <si>
    <t>Financial Report - financial statements (page 73)</t>
  </si>
  <si>
    <t xml:space="preserve">Due to data availability, Nov 23 &amp; Dec 23 data averaged for natural gas </t>
  </si>
  <si>
    <t>Due to data availability, Dec 23 data averaged</t>
  </si>
  <si>
    <t>Processes to remediate negative impacts</t>
  </si>
  <si>
    <t xml:space="preserve">Helia has processes to receive and resolve any complaints, including privacy complaints.  Helia also has an external whistleblower and speak up service and an internal ombudsperson.  Details about how to make a complaint or raise a concern are published on Helia’s website.  </t>
  </si>
  <si>
    <t>Not applicable – we have had no significant incidents of, or fines that were paid for, non-compliance with laws and regulations during the reporting period</t>
  </si>
  <si>
    <t>No confirmed incidents of corruption</t>
  </si>
  <si>
    <t>No legal actions for anti-competitive behaviour, anti-trust, and monopoly practices</t>
  </si>
  <si>
    <t>No substantiated complaints about misuse of customer data</t>
  </si>
  <si>
    <t>Socioeconomic Compliance</t>
  </si>
  <si>
    <t>419-1</t>
  </si>
  <si>
    <t>Non-compliance with laws and regulations in the social and economic area (fines/punishments)</t>
  </si>
  <si>
    <t>No material non-compliance with laws and regulations in the social and economic area</t>
  </si>
  <si>
    <t>Corporate governance statement (page 8), Remuneration report (page 46)</t>
  </si>
  <si>
    <t>Financial statements (page 73), Corporate governance statement, Remuneration report (page 48)</t>
  </si>
  <si>
    <t xml:space="preserve">Not applicable – no critical concerns were communicated </t>
  </si>
  <si>
    <t xml:space="preserve">Helia Group Limited has reported the information cited in this GRI index for the period 1st January 2023 to 31st December 2023 with reference to the GRI Standards. </t>
  </si>
  <si>
    <t>Directors report (page 35 - 40)</t>
  </si>
  <si>
    <t>Total (average)</t>
  </si>
  <si>
    <t>Sustainability Data book (Contents - Emissions inclusions, Environmental data)</t>
  </si>
  <si>
    <t>2-25</t>
  </si>
  <si>
    <t>Sustainability Data book (Stakeholder engagement - Industry bodies)</t>
  </si>
  <si>
    <t>Sustainability Data book (Stakeholder engagement)</t>
  </si>
  <si>
    <t xml:space="preserve">Helia’s governance processes cover climate related risks. The Board is ultimately responsible for all risk, and the organisation provides regular updates to the Risk Committee and management on its progress towards understanding climate-related risk.
2023 Annual Report pages 26–27 and 2023 Corporate Governance statement page 1, 11. </t>
  </si>
  <si>
    <t>Sustainability Data book (Stakeholder engagement - Government)</t>
  </si>
  <si>
    <r>
      <t>We engage with regulators openly, candidly and in a timely manner. In complying with legislation and regulations, Helia has regard to relevant community expectations and standards. 
Helia is regulated by the Australian Prudential Regulation Authority (APRA), an independent statutory authority that supervises financial institutions across banking, insurance and superannuation and promotes financial system stability in Australia. 
Helia is also regulated by the Australian Securities and Investments Commission (ASIC); Reserve Bank of New Zealand (RBNZ) and the Bermuda Monetary Authority (BMA)</t>
    </r>
    <r>
      <rPr>
        <vertAlign val="superscript"/>
        <sz val="11"/>
        <color theme="1"/>
        <rFont val="Arial (Body)"/>
      </rPr>
      <t>1</t>
    </r>
    <r>
      <rPr>
        <sz val="11"/>
        <color theme="1"/>
        <rFont val="Arial"/>
        <family val="2"/>
        <scheme val="minor"/>
      </rPr>
      <t xml:space="preserve">. </t>
    </r>
  </si>
  <si>
    <r>
      <t>Total air and hotel travel emission (tCO</t>
    </r>
    <r>
      <rPr>
        <vertAlign val="subscript"/>
        <sz val="11"/>
        <color rgb="FF000000"/>
        <rFont val="Arial (Body)"/>
      </rPr>
      <t>2</t>
    </r>
    <r>
      <rPr>
        <sz val="11"/>
        <color rgb="FF000000"/>
        <rFont val="Arial"/>
        <family val="2"/>
        <scheme val="minor"/>
      </rPr>
      <t xml:space="preserve">e) </t>
    </r>
  </si>
  <si>
    <r>
      <t>Hotel travel tCO</t>
    </r>
    <r>
      <rPr>
        <vertAlign val="subscript"/>
        <sz val="11"/>
        <color rgb="FF000000"/>
        <rFont val="Arial (Body)"/>
      </rPr>
      <t>2</t>
    </r>
    <r>
      <rPr>
        <sz val="11"/>
        <color rgb="FF000000"/>
        <rFont val="Arial"/>
        <family val="2"/>
        <scheme val="minor"/>
      </rPr>
      <t xml:space="preserve">e calculation based on UK 2022 conversion factor (DEFRA/DECC) </t>
    </r>
  </si>
  <si>
    <r>
      <t>Hotel travel - total emissions (tCO</t>
    </r>
    <r>
      <rPr>
        <vertAlign val="subscript"/>
        <sz val="11"/>
        <color rgb="FF000000"/>
        <rFont val="Arial (Body)"/>
      </rPr>
      <t>2</t>
    </r>
    <r>
      <rPr>
        <sz val="11"/>
        <color rgb="FF000000"/>
        <rFont val="Arial"/>
        <family val="2"/>
        <scheme val="minor"/>
      </rPr>
      <t>e)</t>
    </r>
  </si>
  <si>
    <r>
      <t>Electricity tCO</t>
    </r>
    <r>
      <rPr>
        <vertAlign val="subscript"/>
        <sz val="11"/>
        <color rgb="FF000000"/>
        <rFont val="Arial (Body)"/>
      </rPr>
      <t>2</t>
    </r>
    <r>
      <rPr>
        <sz val="11"/>
        <color rgb="FF000000"/>
        <rFont val="Arial"/>
        <family val="2"/>
        <scheme val="minor"/>
      </rPr>
      <t>e calculation based on NGA Aug 2023 conversion factor</t>
    </r>
  </si>
  <si>
    <r>
      <t>Air travel - total emissions (tCO</t>
    </r>
    <r>
      <rPr>
        <vertAlign val="subscript"/>
        <sz val="11"/>
        <color rgb="FF000000"/>
        <rFont val="Arial (Body)"/>
      </rPr>
      <t>2</t>
    </r>
    <r>
      <rPr>
        <sz val="11"/>
        <color rgb="FF000000"/>
        <rFont val="Arial"/>
        <family val="2"/>
        <scheme val="minor"/>
      </rPr>
      <t>e)</t>
    </r>
  </si>
  <si>
    <r>
      <t>Air travel tCO</t>
    </r>
    <r>
      <rPr>
        <vertAlign val="subscript"/>
        <sz val="11"/>
        <color rgb="FF000000"/>
        <rFont val="Arial (Body)"/>
      </rPr>
      <t>2</t>
    </r>
    <r>
      <rPr>
        <sz val="11"/>
        <color rgb="FF000000"/>
        <rFont val="Arial"/>
        <family val="2"/>
        <scheme val="minor"/>
      </rPr>
      <t xml:space="preserve">e calculation based on UK 2023 conversion factor (DEFRA/DECC) </t>
    </r>
  </si>
  <si>
    <r>
      <rPr>
        <b/>
        <sz val="10"/>
        <color theme="1"/>
        <rFont val="Arial"/>
        <family val="2"/>
        <scheme val="minor"/>
      </rPr>
      <t>Scope 1 emissions</t>
    </r>
    <r>
      <rPr>
        <sz val="10"/>
        <color theme="1"/>
        <rFont val="Arial"/>
        <family val="2"/>
        <scheme val="minor"/>
      </rPr>
      <t xml:space="preserve"> include direct GHG emissions from sources that are owned or controlled by Helia. Under the NGER act Helia has no significant Scope 1 refrigerant emissions as we do not use refrigeration or air conditioning units that are industrial or commercial in nature.
</t>
    </r>
    <r>
      <rPr>
        <b/>
        <sz val="10"/>
        <color theme="1"/>
        <rFont val="Arial"/>
        <family val="2"/>
        <scheme val="minor"/>
      </rPr>
      <t>Scope 2 emissions</t>
    </r>
    <r>
      <rPr>
        <sz val="10"/>
        <color theme="1"/>
        <rFont val="Arial"/>
        <family val="2"/>
        <scheme val="minor"/>
      </rPr>
      <t xml:space="preserve"> include the generation of purchased electricity, heat and steam consumed by Helia. The only source for Helia is purchased electricity in Sydney office which covers electricity usage for our general business operations in our North Sydney office space including power, lighting, etc. Purchased electricity for the Sydney is 100% renewable. Melbourne purchased electricity is categorised as scope 3 as this is a shared office space.
</t>
    </r>
    <r>
      <rPr>
        <b/>
        <sz val="10"/>
        <color theme="1"/>
        <rFont val="Arial"/>
        <family val="2"/>
        <scheme val="minor"/>
      </rPr>
      <t>Scope 3 emissions</t>
    </r>
    <r>
      <rPr>
        <sz val="10"/>
        <color theme="1"/>
        <rFont val="Arial"/>
        <family val="2"/>
        <scheme val="minor"/>
      </rPr>
      <t xml:space="preserve"> occur as a consequence of activities but from sources not owned or controlled by Helia.  Helia recognises that the extent of Scope 3 emissions is significant and requires further identification and measurement. 
The following notable emissions sources have been identified:
Operational emissions (sourced from upstream and downstream activitied from Helia's value chain ) - some sources identified and reported on in 2023 inventory
Underwriting portfolio emissions (associated with the delivery of Helia's LMI product) - excluded from 2023 inventory
Financed emissions (linked to Helia's investment portfolio) - excluded from 2023 inventory
</t>
    </r>
  </si>
  <si>
    <t>Helia relies on third parties to supply accurate and timely data for our emissions and we operate under the assumption that the data supplied is accurate and complete unless otherwise stated. 
For scope 3 data sources, where data has not been supplied for later months of 2023 (e.g. December or Q4) an average has been taken. If substantial data is missing for our scope 3 sources, this data has been omitted from our reporting.</t>
  </si>
  <si>
    <t xml:space="preserve">Task Force on Climate-Related Financial Disclosures reporting framework </t>
  </si>
  <si>
    <t xml:space="preserve">Global Reporting Initiative - sustainability framework </t>
  </si>
  <si>
    <t xml:space="preserve">2023 Annual Report page 29, Corporate Governance statement page 11.  </t>
  </si>
  <si>
    <t xml:space="preserve">No numbers restated. See Sustainability Data book - Environmental data  (Scope 1 emissions) for reclassified emission source under voluntary application of NGER Act. </t>
  </si>
  <si>
    <t>Sustainability report (pages 24)</t>
  </si>
  <si>
    <t>Financial implications and other risks and opportunities due to climate change</t>
  </si>
  <si>
    <t xml:space="preserve">Labour/management relations </t>
  </si>
  <si>
    <t>Child labour</t>
  </si>
  <si>
    <t xml:space="preserve">Operations and suppliers at significant risk for incidents of child labour </t>
  </si>
  <si>
    <t xml:space="preserve">Forced or compulsory labour </t>
  </si>
  <si>
    <t xml:space="preserve">Operations and suppliers at significant risk for incidents of forced or compulsory labour </t>
  </si>
  <si>
    <t>Note, previously reported Scope 1 emissions source (natural gas) has been recategorised to a scope 3 source under our new emissions inventory approach (aligned to the NGER and GHG Protocol guidelines)</t>
  </si>
  <si>
    <t>Renewable certificates for purchased  electricity supplied by landlord</t>
  </si>
  <si>
    <t xml:space="preserve">Direct energy consumption is energy used in Sydney office - within the organisation's control </t>
  </si>
  <si>
    <t>Note: Melbourne energy consumption has been categorised as scope 3 for FY23 as outside of organisation control.</t>
  </si>
  <si>
    <t xml:space="preserve">Oct, Nov, Dec data not representative of Helia use due to unprocessed data for base building </t>
  </si>
  <si>
    <t xml:space="preserve">Dec 23 data not available - average monthly usage applied. Overall NLA calculation applied - data not an accurate representation due to inability to accurately attribute usage across building. </t>
  </si>
  <si>
    <t xml:space="preserve">Data collection period ends 30 Nov in line with lease end. Overall NLA calculation applied - data not an accurate representation due to inability to accurately attribute usage across building. </t>
  </si>
  <si>
    <t xml:space="preserve">Nov and Dec 23 data not available - average monthly usage applied. Overall NLA calculation applied - data not an accurate representation due to inability to accurately attribute usage across building. </t>
  </si>
  <si>
    <t xml:space="preserve">Sep, Oct, Nov 23 data averaged due to lack of data availability. Data collection period ends 30 Nov in line with lease end. Overall NLA calculation applied - data not an accurate representation due to inability to accurately attribute usage across building. </t>
  </si>
  <si>
    <t>Employee Training (avg. hours per employee by gender)</t>
  </si>
  <si>
    <t>Employee Training (avg. hours per employee by category)</t>
  </si>
  <si>
    <t>Engagement: Ad hoc</t>
  </si>
  <si>
    <t>Engagement: Annual Ad hoc</t>
  </si>
  <si>
    <t>Engagement: Annual, Ad hoc</t>
  </si>
  <si>
    <t xml:space="preserve">Retail shareholders </t>
  </si>
  <si>
    <t xml:space="preserve">Note: across FY23 reporting, Workplace Gender Equality Agency’s (WGEA) gender pay gap stat of -5% and 5% has been used  </t>
  </si>
  <si>
    <r>
      <rPr>
        <sz val="8"/>
        <color theme="1"/>
        <rFont val="Arial"/>
        <family val="2"/>
        <scheme val="minor"/>
      </rPr>
      <t xml:space="preserve">1 </t>
    </r>
    <r>
      <rPr>
        <sz val="11"/>
        <color theme="1"/>
        <rFont val="Arial"/>
        <family val="2"/>
        <scheme val="minor"/>
      </rPr>
      <t>Helia’s registration with BMA as a licensed Class 3A insurer was cancelled on 10 December 2023.</t>
    </r>
  </si>
  <si>
    <t>Engagement: Half year, Full year, Adhoc</t>
  </si>
  <si>
    <t>Engagement: Adhoc</t>
  </si>
  <si>
    <t>Engagement: Adhoc, Quarterly</t>
  </si>
  <si>
    <t xml:space="preserve">Helia reports in accordance with recommendations of the Task Force on Climate-related Financial Disclosure (TCFD) on a voluntary basis and complies with the ASX Corporate Governance Principles and Recommendations (Recommendation 7.4) that companies should disclose their exposure to, and management of, environmental or social risks material to their organisation. </t>
  </si>
  <si>
    <t xml:space="preserve">Helia’s Sustainability report provides an update on how we are progressing against our sustainability strategy, as part of our commitment to having a positive impact on the communities and environments in which we operate. 
It is prepared by Helia’s Sustainability team and receives executive and board approval.
The Global Reporting Index (GRI) and Taskforce for Climate Disclosures framework have been applied on a voluntary basis to Helia’s overall FY23 Sustainability reporting. </t>
  </si>
  <si>
    <t>Chairman’s message (page 6), Sustainability report (page 26)</t>
  </si>
  <si>
    <t>Strategic report – Future-fit people and culture (page 18-19), Sustainability Data book (People data)</t>
  </si>
  <si>
    <t>Directors’ report / Corporate governance statement (page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</si>
</sst>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0;\-#,##0.00;\-"/>
    <numFmt numFmtId="168" formatCode="#,##0.0;\-#,##0.0;\-"/>
    <numFmt numFmtId="169" formatCode="#,##0.000;\-#,##0.000;\-"/>
  </numFmts>
  <fonts count="36">
    <font>
      <sz val="11"/>
      <color theme="1"/>
      <name val="Arial"/>
      <family val="2"/>
      <scheme val="minor"/>
    </font>
    <font>
      <sz val="12"/>
      <color theme="1"/>
      <name val="Arial"/>
      <family val="2"/>
      <scheme val="minor"/>
    </font>
    <font>
      <sz val="11"/>
      <color theme="1"/>
      <name val="Arial"/>
      <family val="2"/>
      <scheme val="minor"/>
    </font>
    <font>
      <b/>
      <sz val="11"/>
      <color theme="1"/>
      <name val="Arial"/>
      <family val="2"/>
      <scheme val="minor"/>
    </font>
    <font>
      <u/>
      <sz val="11"/>
      <color theme="10"/>
      <name val="Arial"/>
      <family val="2"/>
      <scheme val="minor"/>
    </font>
    <font>
      <b/>
      <sz val="11"/>
      <color rgb="FF000000"/>
      <name val="Arial"/>
      <family val="2"/>
      <scheme val="minor"/>
    </font>
    <font>
      <sz val="11"/>
      <name val="Arial"/>
      <family val="2"/>
      <scheme val="minor"/>
    </font>
    <font>
      <sz val="11"/>
      <color theme="1"/>
      <name val="Arial Bold"/>
      <family val="2"/>
      <scheme val="major"/>
    </font>
    <font>
      <sz val="11"/>
      <color theme="1"/>
      <name val="Arial Bold"/>
      <scheme val="major"/>
    </font>
    <font>
      <sz val="11"/>
      <color rgb="FFFF0000"/>
      <name val="Arial"/>
      <family val="2"/>
      <scheme val="minor"/>
    </font>
    <font>
      <sz val="11"/>
      <color theme="0"/>
      <name val="Arial Bold"/>
      <scheme val="major"/>
    </font>
    <font>
      <b/>
      <sz val="12"/>
      <color theme="1"/>
      <name val="Arial"/>
      <family val="2"/>
      <scheme val="minor"/>
    </font>
    <font>
      <sz val="12"/>
      <name val="Arial Bold"/>
      <scheme val="major"/>
    </font>
    <font>
      <b/>
      <sz val="12"/>
      <color rgb="FF000000"/>
      <name val="Arial"/>
      <family val="2"/>
      <scheme val="minor"/>
    </font>
    <font>
      <u/>
      <sz val="11"/>
      <color theme="1"/>
      <name val="Arial"/>
      <family val="2"/>
      <scheme val="minor"/>
    </font>
    <font>
      <sz val="11"/>
      <color rgb="FF000000"/>
      <name val="Arial"/>
      <family val="2"/>
      <scheme val="minor"/>
    </font>
    <font>
      <u/>
      <sz val="11"/>
      <name val="Arial"/>
      <family val="2"/>
      <scheme val="minor"/>
    </font>
    <font>
      <vertAlign val="subscript"/>
      <sz val="10"/>
      <color theme="1"/>
      <name val="Arial (Body)"/>
    </font>
    <font>
      <vertAlign val="subscript"/>
      <sz val="11"/>
      <color theme="1"/>
      <name val="Arial (Body)"/>
    </font>
    <font>
      <b/>
      <vertAlign val="subscript"/>
      <sz val="11"/>
      <color rgb="FF000000"/>
      <name val="Arial (Body)"/>
    </font>
    <font>
      <sz val="10"/>
      <color rgb="FF000000"/>
      <name val="Arial (Body)"/>
    </font>
    <font>
      <sz val="10"/>
      <color theme="1"/>
      <name val="Arial"/>
      <family val="2"/>
      <scheme val="minor"/>
    </font>
    <font>
      <sz val="10"/>
      <color rgb="FF000000"/>
      <name val="Arial"/>
      <family val="2"/>
      <scheme val="minor"/>
    </font>
    <font>
      <vertAlign val="subscript"/>
      <sz val="11"/>
      <color theme="0"/>
      <name val="Arial Bold (Headings)"/>
    </font>
    <font>
      <u/>
      <sz val="11"/>
      <color theme="3"/>
      <name val="Arial"/>
      <family val="2"/>
      <scheme val="minor"/>
    </font>
    <font>
      <sz val="8"/>
      <color theme="1"/>
      <name val="Arial"/>
      <family val="2"/>
      <scheme val="minor"/>
    </font>
    <font>
      <sz val="11"/>
      <color theme="1"/>
      <name val="Söhne"/>
      <family val="2"/>
    </font>
    <font>
      <b/>
      <sz val="11"/>
      <color theme="1"/>
      <name val="Calibri"/>
      <family val="2"/>
    </font>
    <font>
      <sz val="11"/>
      <color rgb="FFFF0000"/>
      <name val="Calibri"/>
      <family val="2"/>
    </font>
    <font>
      <sz val="11"/>
      <color theme="1"/>
      <name val="Calibri"/>
      <family val="2"/>
    </font>
    <font>
      <sz val="10"/>
      <color theme="1"/>
      <name val="Söhne"/>
      <family val="2"/>
    </font>
    <font>
      <b/>
      <sz val="10"/>
      <color theme="1"/>
      <name val="Arial"/>
      <family val="2"/>
      <scheme val="minor"/>
    </font>
    <font>
      <b/>
      <sz val="11"/>
      <color theme="1"/>
      <name val="Arial Bold"/>
      <scheme val="major"/>
    </font>
    <font>
      <sz val="8"/>
      <name val="Arial"/>
      <family val="2"/>
      <scheme val="minor"/>
    </font>
    <font>
      <vertAlign val="superscript"/>
      <sz val="11"/>
      <color theme="1"/>
      <name val="Arial (Body)"/>
    </font>
    <font>
      <vertAlign val="subscript"/>
      <sz val="11"/>
      <color rgb="FF000000"/>
      <name val="Arial (Body)"/>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4"/>
        <bgColor indexed="64"/>
      </patternFill>
    </fill>
  </fills>
  <borders count="27">
    <border>
      <left/>
      <right/>
      <top/>
      <bottom/>
      <diagonal/>
    </border>
    <border>
      <left/>
      <right/>
      <top/>
      <bottom style="thin">
        <color indexed="64"/>
      </bottom>
      <diagonal/>
    </border>
    <border>
      <left/>
      <right style="thin">
        <color indexed="64"/>
      </right>
      <top/>
      <bottom/>
      <diagonal/>
    </border>
    <border>
      <left/>
      <right/>
      <top/>
      <bottom style="thin">
        <color theme="4"/>
      </bottom>
      <diagonal/>
    </border>
    <border>
      <left/>
      <right/>
      <top style="thin">
        <color theme="4"/>
      </top>
      <bottom style="thin">
        <color theme="2" tint="-0.499984740745262"/>
      </bottom>
      <diagonal/>
    </border>
    <border>
      <left/>
      <right/>
      <top style="thin">
        <color theme="2" tint="-0.499984740745262"/>
      </top>
      <bottom style="thin">
        <color theme="2"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thin">
        <color theme="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theme="4"/>
      </bottom>
      <diagonal/>
    </border>
    <border>
      <left/>
      <right/>
      <top style="thin">
        <color theme="4"/>
      </top>
      <bottom style="thin">
        <color theme="4"/>
      </bottom>
      <diagonal/>
    </border>
    <border>
      <left/>
      <right/>
      <top style="thin">
        <color theme="4"/>
      </top>
      <bottom style="thin">
        <color theme="0" tint="-0.24994659260841701"/>
      </bottom>
      <diagonal/>
    </border>
    <border>
      <left/>
      <right/>
      <top style="thin">
        <color theme="0" tint="-0.499984740745262"/>
      </top>
      <bottom style="thin">
        <color theme="3"/>
      </bottom>
      <diagonal/>
    </border>
    <border>
      <left/>
      <right/>
      <top/>
      <bottom style="thin">
        <color theme="3"/>
      </bottom>
      <diagonal/>
    </border>
    <border>
      <left/>
      <right/>
      <top style="thin">
        <color theme="0" tint="-0.499984740745262"/>
      </top>
      <bottom style="thin">
        <color theme="4"/>
      </bottom>
      <diagonal/>
    </border>
    <border>
      <left/>
      <right/>
      <top style="thin">
        <color theme="4"/>
      </top>
      <bottom style="thin">
        <color theme="0" tint="-0.499984740745262"/>
      </bottom>
      <diagonal/>
    </border>
    <border>
      <left/>
      <right/>
      <top style="thin">
        <color theme="0" tint="-0.24994659260841701"/>
      </top>
      <bottom/>
      <diagonal/>
    </border>
    <border>
      <left/>
      <right/>
      <top style="thin">
        <color theme="3"/>
      </top>
      <bottom style="thin">
        <color theme="0" tint="-0.24994659260841701"/>
      </bottom>
      <diagonal/>
    </border>
    <border>
      <left/>
      <right/>
      <top style="thin">
        <color theme="2" tint="-0.499984740745262"/>
      </top>
      <bottom/>
      <diagonal/>
    </border>
    <border>
      <left/>
      <right/>
      <top style="thin">
        <color theme="0" tint="-0.24994659260841701"/>
      </top>
      <bottom style="thin">
        <color theme="2" tint="-0.249977111117893"/>
      </bottom>
      <diagonal/>
    </border>
    <border>
      <left/>
      <right/>
      <top style="thin">
        <color theme="4"/>
      </top>
      <bottom style="thin">
        <color theme="2" tint="-0.249977111117893"/>
      </bottom>
      <diagonal/>
    </border>
    <border>
      <left/>
      <right/>
      <top style="thin">
        <color theme="2" tint="-0.249977111117893"/>
      </top>
      <bottom style="thin">
        <color theme="2" tint="-0.249977111117893"/>
      </bottom>
      <diagonal/>
    </border>
    <border>
      <left/>
      <right/>
      <top/>
      <bottom style="thin">
        <color theme="2" tint="-0.249977111117893"/>
      </bottom>
      <diagonal/>
    </border>
    <border>
      <left/>
      <right/>
      <top style="thin">
        <color theme="2" tint="-0.249977111117893"/>
      </top>
      <bottom style="thin">
        <color theme="4"/>
      </bottom>
      <diagonal/>
    </border>
  </borders>
  <cellStyleXfs count="4">
    <xf numFmtId="0" fontId="0" fillId="0" borderId="0"/>
    <xf numFmtId="9" fontId="2" fillId="0" borderId="0" applyFon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cellStyleXfs>
  <cellXfs count="266">
    <xf numFmtId="0" fontId="0" fillId="0" borderId="0" xfId="0"/>
    <xf numFmtId="0" fontId="7" fillId="2" borderId="0" xfId="0" applyFont="1" applyFill="1"/>
    <xf numFmtId="0" fontId="0" fillId="2" borderId="0" xfId="0" applyFill="1"/>
    <xf numFmtId="0" fontId="8" fillId="2" borderId="0" xfId="0" applyFont="1" applyFill="1"/>
    <xf numFmtId="0" fontId="0" fillId="3" borderId="0" xfId="0" applyFill="1"/>
    <xf numFmtId="0" fontId="0" fillId="3" borderId="2" xfId="0" applyFill="1" applyBorder="1"/>
    <xf numFmtId="0" fontId="0" fillId="3" borderId="1" xfId="0" applyFill="1" applyBorder="1"/>
    <xf numFmtId="0" fontId="0" fillId="2" borderId="0" xfId="0" applyFill="1" applyAlignment="1">
      <alignment vertical="center"/>
    </xf>
    <xf numFmtId="0" fontId="0" fillId="3" borderId="2" xfId="0" applyFill="1" applyBorder="1" applyAlignment="1">
      <alignment vertical="center"/>
    </xf>
    <xf numFmtId="0" fontId="0" fillId="3" borderId="0" xfId="0" applyFill="1" applyAlignment="1">
      <alignment vertical="center"/>
    </xf>
    <xf numFmtId="0" fontId="0" fillId="3" borderId="2" xfId="0" applyFill="1" applyBorder="1" applyAlignment="1">
      <alignment vertical="top"/>
    </xf>
    <xf numFmtId="0" fontId="0" fillId="3" borderId="0" xfId="0" applyFill="1" applyAlignment="1">
      <alignment vertical="top"/>
    </xf>
    <xf numFmtId="0" fontId="0" fillId="2" borderId="0" xfId="0" applyFill="1" applyAlignment="1">
      <alignment vertical="top"/>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0" fillId="2" borderId="0" xfId="0" applyFill="1" applyAlignment="1">
      <alignment horizontal="left" vertical="top" wrapText="1"/>
    </xf>
    <xf numFmtId="0" fontId="8" fillId="4" borderId="0" xfId="0" applyFont="1" applyFill="1" applyAlignment="1">
      <alignment horizontal="left" vertical="center"/>
    </xf>
    <xf numFmtId="0" fontId="10" fillId="4" borderId="0" xfId="0" applyFont="1" applyFill="1" applyAlignment="1">
      <alignment horizontal="left" vertical="center"/>
    </xf>
    <xf numFmtId="0" fontId="0" fillId="3" borderId="2" xfId="0" applyFill="1" applyBorder="1" applyAlignment="1">
      <alignment vertical="center" wrapText="1"/>
    </xf>
    <xf numFmtId="0" fontId="0" fillId="3" borderId="0" xfId="0" applyFill="1" applyAlignment="1">
      <alignment vertical="center" wrapText="1"/>
    </xf>
    <xf numFmtId="0" fontId="0" fillId="2" borderId="0" xfId="0" applyFill="1" applyAlignment="1">
      <alignment vertical="center" wrapText="1"/>
    </xf>
    <xf numFmtId="0" fontId="12" fillId="2" borderId="0" xfId="0" applyFont="1" applyFill="1" applyAlignment="1">
      <alignment vertical="center"/>
    </xf>
    <xf numFmtId="0" fontId="1" fillId="2" borderId="0" xfId="0" applyFont="1" applyFill="1" applyAlignment="1">
      <alignment vertical="center"/>
    </xf>
    <xf numFmtId="0" fontId="13" fillId="0" borderId="3" xfId="0" applyFont="1" applyBorder="1" applyAlignment="1">
      <alignment horizontal="lef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14" fillId="2" borderId="5" xfId="2" applyFont="1" applyFill="1" applyBorder="1" applyAlignment="1">
      <alignment vertical="center"/>
    </xf>
    <xf numFmtId="0" fontId="8" fillId="0" borderId="0" xfId="0" applyFont="1" applyAlignment="1">
      <alignment vertical="center" wrapText="1"/>
    </xf>
    <xf numFmtId="0" fontId="8" fillId="0" borderId="9"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16" fillId="2" borderId="4" xfId="2" applyFont="1" applyFill="1" applyBorder="1" applyAlignment="1">
      <alignment vertical="center"/>
    </xf>
    <xf numFmtId="0" fontId="14" fillId="0" borderId="0" xfId="2" applyFont="1" applyBorder="1" applyAlignment="1">
      <alignment horizontal="left" vertical="top"/>
    </xf>
    <xf numFmtId="0" fontId="15" fillId="0" borderId="3" xfId="0" applyFont="1" applyBorder="1" applyAlignment="1">
      <alignment vertical="center"/>
    </xf>
    <xf numFmtId="0" fontId="15" fillId="0" borderId="3" xfId="0" applyFont="1" applyBorder="1" applyAlignment="1">
      <alignment horizontal="right" vertical="center"/>
    </xf>
    <xf numFmtId="0" fontId="15" fillId="0" borderId="13" xfId="0" applyFont="1" applyBorder="1" applyAlignment="1">
      <alignment vertical="center"/>
    </xf>
    <xf numFmtId="0" fontId="15" fillId="0" borderId="13" xfId="0" applyFont="1" applyBorder="1" applyAlignment="1">
      <alignment horizontal="right" vertical="center"/>
    </xf>
    <xf numFmtId="0" fontId="15" fillId="0" borderId="13" xfId="0" applyFont="1" applyBorder="1" applyAlignment="1">
      <alignment horizontal="left" vertical="center"/>
    </xf>
    <xf numFmtId="0" fontId="5" fillId="0" borderId="10" xfId="0" applyFont="1" applyBorder="1" applyAlignment="1">
      <alignment vertical="center"/>
    </xf>
    <xf numFmtId="0" fontId="15" fillId="0" borderId="10" xfId="0" applyFont="1" applyBorder="1" applyAlignment="1">
      <alignment horizontal="right" vertical="center"/>
    </xf>
    <xf numFmtId="0" fontId="15" fillId="0" borderId="10" xfId="0" applyFont="1" applyBorder="1" applyAlignment="1">
      <alignment horizontal="left" vertical="center"/>
    </xf>
    <xf numFmtId="0" fontId="15" fillId="0" borderId="11" xfId="0" applyFont="1" applyBorder="1" applyAlignment="1">
      <alignment horizontal="left" vertical="center" indent="1"/>
    </xf>
    <xf numFmtId="0" fontId="15" fillId="0" borderId="11" xfId="0" applyFont="1" applyBorder="1" applyAlignment="1">
      <alignment vertical="center"/>
    </xf>
    <xf numFmtId="0" fontId="15" fillId="0" borderId="11" xfId="0" applyFont="1" applyBorder="1" applyAlignment="1">
      <alignment horizontal="right" vertical="center"/>
    </xf>
    <xf numFmtId="9" fontId="15" fillId="0" borderId="11" xfId="0" applyNumberFormat="1" applyFont="1" applyBorder="1" applyAlignment="1">
      <alignment horizontal="right" vertical="center"/>
    </xf>
    <xf numFmtId="0" fontId="6" fillId="0" borderId="11" xfId="0" applyFont="1" applyBorder="1" applyAlignment="1">
      <alignment vertical="center"/>
    </xf>
    <xf numFmtId="4" fontId="15" fillId="0" borderId="11" xfId="0" applyNumberFormat="1" applyFont="1" applyBorder="1" applyAlignment="1">
      <alignment horizontal="right" vertical="center"/>
    </xf>
    <xf numFmtId="0" fontId="15" fillId="0" borderId="12" xfId="0" applyFont="1" applyBorder="1" applyAlignment="1">
      <alignment horizontal="left" vertical="center" indent="1"/>
    </xf>
    <xf numFmtId="0" fontId="15" fillId="0" borderId="12" xfId="0" applyFont="1" applyBorder="1" applyAlignment="1">
      <alignment vertical="center"/>
    </xf>
    <xf numFmtId="4" fontId="15" fillId="0" borderId="12" xfId="0" applyNumberFormat="1" applyFont="1" applyBorder="1" applyAlignment="1">
      <alignment horizontal="right" vertical="center"/>
    </xf>
    <xf numFmtId="9" fontId="15" fillId="0" borderId="12" xfId="0" applyNumberFormat="1" applyFont="1" applyBorder="1" applyAlignment="1">
      <alignment horizontal="right" vertical="center"/>
    </xf>
    <xf numFmtId="0" fontId="5" fillId="0" borderId="14" xfId="0" applyFont="1" applyBorder="1" applyAlignment="1">
      <alignment vertical="center"/>
    </xf>
    <xf numFmtId="0" fontId="15" fillId="0" borderId="14" xfId="0" applyFont="1" applyBorder="1" applyAlignment="1">
      <alignment horizontal="right" vertical="center"/>
    </xf>
    <xf numFmtId="0" fontId="15" fillId="0" borderId="12" xfId="0" applyFont="1" applyBorder="1" applyAlignment="1">
      <alignment horizontal="right" vertical="center"/>
    </xf>
    <xf numFmtId="9" fontId="15" fillId="0" borderId="11" xfId="0" applyNumberFormat="1" applyFont="1" applyBorder="1" applyAlignment="1">
      <alignment vertical="center"/>
    </xf>
    <xf numFmtId="9" fontId="15" fillId="0" borderId="12" xfId="0" applyNumberFormat="1" applyFont="1" applyBorder="1" applyAlignment="1">
      <alignment vertical="center"/>
    </xf>
    <xf numFmtId="0" fontId="15" fillId="0" borderId="14" xfId="0" applyFont="1" applyBorder="1" applyAlignment="1">
      <alignment vertical="center"/>
    </xf>
    <xf numFmtId="0" fontId="21" fillId="3" borderId="2" xfId="0" applyFont="1" applyFill="1" applyBorder="1" applyAlignment="1">
      <alignment vertical="center"/>
    </xf>
    <xf numFmtId="0" fontId="21" fillId="3" borderId="0" xfId="0" applyFont="1" applyFill="1" applyAlignment="1">
      <alignment vertical="center"/>
    </xf>
    <xf numFmtId="0" fontId="21" fillId="2" borderId="0" xfId="0" applyFont="1" applyFill="1" applyAlignment="1">
      <alignment vertical="center"/>
    </xf>
    <xf numFmtId="0" fontId="10" fillId="4" borderId="0" xfId="0" applyFont="1" applyFill="1" applyAlignment="1">
      <alignment horizontal="left" vertical="center" wrapText="1"/>
    </xf>
    <xf numFmtId="0" fontId="10" fillId="4" borderId="0" xfId="0" applyFont="1" applyFill="1" applyAlignment="1">
      <alignment horizontal="right" vertical="center" wrapText="1"/>
    </xf>
    <xf numFmtId="0" fontId="5" fillId="0" borderId="13" xfId="0" applyFont="1" applyBorder="1" applyAlignment="1">
      <alignment vertical="center"/>
    </xf>
    <xf numFmtId="9" fontId="15" fillId="0" borderId="10" xfId="0" applyNumberFormat="1" applyFont="1" applyBorder="1" applyAlignment="1">
      <alignment horizontal="right" vertical="center"/>
    </xf>
    <xf numFmtId="0" fontId="3" fillId="0" borderId="12" xfId="0" applyFont="1" applyBorder="1" applyAlignment="1">
      <alignment vertical="center"/>
    </xf>
    <xf numFmtId="0" fontId="15" fillId="0" borderId="10" xfId="0" applyFont="1" applyBorder="1" applyAlignment="1">
      <alignment vertical="center"/>
    </xf>
    <xf numFmtId="0" fontId="5" fillId="0" borderId="10" xfId="0" applyFont="1" applyBorder="1" applyAlignment="1">
      <alignment horizontal="right" vertical="center"/>
    </xf>
    <xf numFmtId="0" fontId="5" fillId="0" borderId="12" xfId="0" applyFont="1" applyBorder="1" applyAlignment="1">
      <alignment horizontal="right" vertical="center"/>
    </xf>
    <xf numFmtId="9" fontId="5" fillId="0" borderId="13" xfId="0" applyNumberFormat="1" applyFont="1" applyBorder="1" applyAlignment="1">
      <alignment vertical="center"/>
    </xf>
    <xf numFmtId="0" fontId="5" fillId="0" borderId="14" xfId="0" applyFont="1" applyBorder="1" applyAlignment="1">
      <alignment horizontal="right" vertical="center"/>
    </xf>
    <xf numFmtId="9" fontId="5" fillId="0" borderId="14" xfId="0" applyNumberFormat="1" applyFont="1" applyBorder="1" applyAlignment="1">
      <alignment vertical="center"/>
    </xf>
    <xf numFmtId="0" fontId="10" fillId="2" borderId="0" xfId="0" applyFont="1" applyFill="1" applyAlignment="1">
      <alignment horizontal="left" vertical="center"/>
    </xf>
    <xf numFmtId="0" fontId="9" fillId="2" borderId="0" xfId="0" applyFont="1" applyFill="1" applyAlignment="1">
      <alignment horizontal="left" vertical="top" wrapText="1"/>
    </xf>
    <xf numFmtId="0" fontId="0" fillId="2" borderId="8" xfId="0" applyFill="1" applyBorder="1" applyAlignment="1">
      <alignment horizontal="left" vertical="center" wrapText="1"/>
    </xf>
    <xf numFmtId="0" fontId="0" fillId="2" borderId="0" xfId="0" applyFill="1" applyAlignment="1">
      <alignment horizontal="left" vertical="center" wrapText="1"/>
    </xf>
    <xf numFmtId="0" fontId="0" fillId="2" borderId="6" xfId="0" applyFill="1" applyBorder="1" applyAlignment="1">
      <alignment horizontal="left" vertical="center" wrapText="1"/>
    </xf>
    <xf numFmtId="0" fontId="0" fillId="2" borderId="15" xfId="0" applyFill="1" applyBorder="1" applyAlignment="1">
      <alignment horizontal="left" vertical="center" wrapText="1"/>
    </xf>
    <xf numFmtId="0" fontId="3" fillId="2" borderId="6" xfId="0" applyFont="1" applyFill="1" applyBorder="1" applyAlignment="1">
      <alignment horizontal="left" vertical="center" wrapText="1"/>
    </xf>
    <xf numFmtId="0" fontId="10" fillId="4" borderId="0" xfId="0" applyFont="1" applyFill="1" applyAlignment="1">
      <alignment horizontal="right" vertical="center"/>
    </xf>
    <xf numFmtId="164" fontId="0" fillId="2" borderId="8" xfId="0" applyNumberFormat="1" applyFill="1" applyBorder="1" applyAlignment="1">
      <alignment horizontal="right" vertical="center" wrapText="1"/>
    </xf>
    <xf numFmtId="164" fontId="0" fillId="2" borderId="6" xfId="0" applyNumberFormat="1" applyFill="1" applyBorder="1" applyAlignment="1">
      <alignment horizontal="right" vertical="center" wrapText="1"/>
    </xf>
    <xf numFmtId="164" fontId="3" fillId="2" borderId="6" xfId="0" applyNumberFormat="1" applyFont="1" applyFill="1" applyBorder="1" applyAlignment="1">
      <alignment horizontal="right" vertical="center" wrapText="1"/>
    </xf>
    <xf numFmtId="9" fontId="0" fillId="2" borderId="15" xfId="0" applyNumberFormat="1" applyFill="1" applyBorder="1" applyAlignment="1">
      <alignment horizontal="right" vertical="center" wrapText="1"/>
    </xf>
    <xf numFmtId="0" fontId="0" fillId="2" borderId="15" xfId="0" applyFill="1" applyBorder="1" applyAlignment="1">
      <alignment horizontal="right" vertical="center" wrapText="1"/>
    </xf>
    <xf numFmtId="0" fontId="10" fillId="5" borderId="0" xfId="0" applyFont="1" applyFill="1" applyAlignment="1">
      <alignment horizontal="right" vertical="center"/>
    </xf>
    <xf numFmtId="0" fontId="0" fillId="2" borderId="6" xfId="0" applyFill="1" applyBorder="1" applyAlignment="1">
      <alignment horizontal="right" vertical="center" wrapText="1"/>
    </xf>
    <xf numFmtId="164" fontId="0" fillId="2" borderId="15" xfId="0" applyNumberFormat="1" applyFill="1" applyBorder="1" applyAlignment="1">
      <alignment horizontal="right" vertical="center" wrapText="1"/>
    </xf>
    <xf numFmtId="0" fontId="0" fillId="2" borderId="3" xfId="0" applyFill="1" applyBorder="1" applyAlignment="1">
      <alignment horizontal="left" vertical="center" wrapText="1"/>
    </xf>
    <xf numFmtId="164" fontId="0" fillId="2" borderId="3" xfId="0" applyNumberFormat="1" applyFill="1" applyBorder="1" applyAlignment="1">
      <alignment horizontal="right" vertical="center" wrapText="1"/>
    </xf>
    <xf numFmtId="164" fontId="0" fillId="2" borderId="0" xfId="0" applyNumberFormat="1" applyFill="1" applyAlignment="1">
      <alignment horizontal="right" vertical="center" wrapText="1"/>
    </xf>
    <xf numFmtId="0" fontId="0" fillId="2" borderId="8" xfId="0" applyFill="1" applyBorder="1" applyAlignment="1">
      <alignment horizontal="right" vertical="center" wrapText="1"/>
    </xf>
    <xf numFmtId="0" fontId="10" fillId="2" borderId="0" xfId="0" applyFont="1" applyFill="1" applyAlignment="1">
      <alignment horizontal="right" vertical="center"/>
    </xf>
    <xf numFmtId="164" fontId="0" fillId="2" borderId="16" xfId="0" applyNumberFormat="1" applyFill="1" applyBorder="1" applyAlignment="1">
      <alignment horizontal="right" vertical="center" wrapText="1"/>
    </xf>
    <xf numFmtId="166" fontId="0" fillId="2" borderId="15" xfId="0" applyNumberFormat="1" applyFill="1" applyBorder="1" applyAlignment="1">
      <alignment horizontal="right" vertical="center" wrapText="1"/>
    </xf>
    <xf numFmtId="0" fontId="0" fillId="2" borderId="8" xfId="0" applyFill="1" applyBorder="1" applyAlignment="1">
      <alignment horizontal="left" vertical="center"/>
    </xf>
    <xf numFmtId="0" fontId="0" fillId="2" borderId="6" xfId="0" applyFill="1" applyBorder="1" applyAlignment="1">
      <alignment horizontal="left" vertical="center"/>
    </xf>
    <xf numFmtId="0" fontId="0" fillId="2" borderId="15" xfId="0" applyFill="1" applyBorder="1" applyAlignment="1">
      <alignment horizontal="left" vertical="center"/>
    </xf>
    <xf numFmtId="164" fontId="3" fillId="2" borderId="0" xfId="0" applyNumberFormat="1" applyFont="1" applyFill="1" applyAlignment="1">
      <alignment horizontal="right" vertical="top" wrapText="1"/>
    </xf>
    <xf numFmtId="167" fontId="0" fillId="2" borderId="8" xfId="0" applyNumberFormat="1" applyFill="1" applyBorder="1" applyAlignment="1">
      <alignment horizontal="right" vertical="center" wrapText="1"/>
    </xf>
    <xf numFmtId="167" fontId="0" fillId="2" borderId="6" xfId="0" applyNumberFormat="1" applyFill="1" applyBorder="1" applyAlignment="1">
      <alignment horizontal="right" vertical="center" wrapText="1"/>
    </xf>
    <xf numFmtId="167" fontId="0" fillId="2" borderId="15" xfId="0" applyNumberFormat="1" applyFill="1" applyBorder="1" applyAlignment="1">
      <alignment horizontal="right" vertical="center" wrapText="1"/>
    </xf>
    <xf numFmtId="167" fontId="0" fillId="2" borderId="0" xfId="0" applyNumberFormat="1" applyFill="1" applyAlignment="1">
      <alignment horizontal="right" vertical="center" wrapText="1"/>
    </xf>
    <xf numFmtId="37" fontId="0" fillId="2" borderId="15" xfId="0" applyNumberFormat="1" applyFill="1" applyBorder="1" applyAlignment="1">
      <alignment horizontal="right" vertical="center" wrapText="1"/>
    </xf>
    <xf numFmtId="0" fontId="24" fillId="0" borderId="12" xfId="2" applyFont="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9" fontId="15" fillId="0" borderId="19" xfId="0" applyNumberFormat="1" applyFont="1" applyBorder="1" applyAlignment="1">
      <alignment horizontal="right" vertical="center"/>
    </xf>
    <xf numFmtId="0" fontId="15" fillId="0" borderId="20" xfId="0" applyFont="1" applyBorder="1" applyAlignment="1">
      <alignment horizontal="right" vertical="center"/>
    </xf>
    <xf numFmtId="0" fontId="15" fillId="0" borderId="3" xfId="0" applyFont="1" applyBorder="1" applyAlignment="1">
      <alignment horizontal="left" vertical="center" indent="1"/>
    </xf>
    <xf numFmtId="0" fontId="15" fillId="0" borderId="10" xfId="0" applyFont="1" applyBorder="1" applyAlignment="1">
      <alignment horizontal="left" vertical="center" indent="1"/>
    </xf>
    <xf numFmtId="9" fontId="5" fillId="0" borderId="10" xfId="0" applyNumberFormat="1" applyFont="1" applyBorder="1" applyAlignment="1">
      <alignment vertical="center"/>
    </xf>
    <xf numFmtId="0" fontId="15" fillId="0" borderId="0" xfId="0" applyFont="1" applyAlignment="1">
      <alignment horizontal="left" vertical="center"/>
    </xf>
    <xf numFmtId="164" fontId="0" fillId="0" borderId="0" xfId="0" applyNumberFormat="1" applyAlignment="1">
      <alignment vertical="center"/>
    </xf>
    <xf numFmtId="0" fontId="15" fillId="0" borderId="0" xfId="0" applyFont="1" applyAlignment="1">
      <alignment horizontal="right" vertical="center"/>
    </xf>
    <xf numFmtId="0" fontId="15" fillId="0" borderId="3" xfId="0" applyFont="1" applyBorder="1" applyAlignment="1">
      <alignment horizontal="left" vertical="center"/>
    </xf>
    <xf numFmtId="0" fontId="15" fillId="0" borderId="3" xfId="0" applyFont="1" applyBorder="1" applyAlignment="1">
      <alignment horizontal="center" vertical="center"/>
    </xf>
    <xf numFmtId="0" fontId="15" fillId="0" borderId="0" xfId="0" applyFont="1" applyAlignment="1">
      <alignment horizontal="left" vertical="center" indent="1"/>
    </xf>
    <xf numFmtId="0" fontId="9" fillId="2" borderId="0" xfId="0" applyFont="1" applyFill="1" applyAlignment="1">
      <alignment horizontal="left" vertical="top"/>
    </xf>
    <xf numFmtId="0" fontId="11" fillId="2" borderId="0" xfId="0" applyFont="1" applyFill="1" applyAlignment="1">
      <alignment vertical="center"/>
    </xf>
    <xf numFmtId="0" fontId="6" fillId="2" borderId="4" xfId="2" applyFont="1" applyFill="1" applyBorder="1" applyAlignment="1">
      <alignment vertical="center" wrapText="1"/>
    </xf>
    <xf numFmtId="0" fontId="21" fillId="2" borderId="0" xfId="2" applyFont="1" applyFill="1" applyBorder="1" applyAlignment="1">
      <alignment horizontal="left" vertical="center" wrapText="1"/>
    </xf>
    <xf numFmtId="166" fontId="0" fillId="2" borderId="0" xfId="0" applyNumberFormat="1" applyFill="1" applyAlignment="1">
      <alignment horizontal="right" vertical="center" wrapText="1"/>
    </xf>
    <xf numFmtId="166" fontId="0" fillId="2" borderId="0" xfId="0" applyNumberFormat="1" applyFill="1" applyAlignment="1">
      <alignment horizontal="right" vertical="center"/>
    </xf>
    <xf numFmtId="0" fontId="0" fillId="2" borderId="0" xfId="0" applyFill="1" applyAlignment="1">
      <alignment horizontal="left" vertical="top"/>
    </xf>
    <xf numFmtId="166" fontId="9" fillId="2" borderId="0" xfId="0" applyNumberFormat="1" applyFont="1" applyFill="1" applyAlignment="1">
      <alignment horizontal="right" vertical="center" wrapText="1"/>
    </xf>
    <xf numFmtId="164" fontId="0" fillId="2" borderId="7" xfId="0" applyNumberFormat="1" applyFill="1" applyBorder="1" applyAlignment="1">
      <alignment horizontal="right" vertical="center" wrapText="1"/>
    </xf>
    <xf numFmtId="0" fontId="0" fillId="0" borderId="0" xfId="0" applyAlignment="1">
      <alignment vertical="center"/>
    </xf>
    <xf numFmtId="0" fontId="3" fillId="0" borderId="20" xfId="0" applyFont="1" applyBorder="1" applyAlignment="1">
      <alignment vertical="center"/>
    </xf>
    <xf numFmtId="0" fontId="26" fillId="2" borderId="0" xfId="0" applyFont="1" applyFill="1" applyAlignment="1">
      <alignment horizontal="left" vertical="top" wrapText="1"/>
    </xf>
    <xf numFmtId="0" fontId="0" fillId="2" borderId="0" xfId="0" applyFill="1" applyAlignment="1">
      <alignment horizontal="left" vertical="center"/>
    </xf>
    <xf numFmtId="166" fontId="0" fillId="2" borderId="17" xfId="0" applyNumberFormat="1" applyFill="1" applyBorder="1" applyAlignment="1">
      <alignment horizontal="right" vertical="center" wrapText="1"/>
    </xf>
    <xf numFmtId="0" fontId="0" fillId="2" borderId="0" xfId="0" applyFill="1" applyAlignment="1">
      <alignment horizontal="left" wrapText="1"/>
    </xf>
    <xf numFmtId="0" fontId="10" fillId="4" borderId="0" xfId="0" applyFont="1" applyFill="1" applyAlignment="1">
      <alignment vertical="center" wrapText="1"/>
    </xf>
    <xf numFmtId="0" fontId="0" fillId="3" borderId="0" xfId="0" applyFill="1" applyAlignment="1">
      <alignment horizontal="right" vertical="top"/>
    </xf>
    <xf numFmtId="0" fontId="0" fillId="3" borderId="1" xfId="0" applyFill="1" applyBorder="1" applyAlignment="1">
      <alignment horizontal="right" vertical="top"/>
    </xf>
    <xf numFmtId="0" fontId="0" fillId="2" borderId="0" xfId="0" applyFill="1" applyAlignment="1">
      <alignment horizontal="right" vertical="top"/>
    </xf>
    <xf numFmtId="0" fontId="13" fillId="0" borderId="3" xfId="0" applyFont="1" applyBorder="1" applyAlignment="1">
      <alignment horizontal="right" vertical="top"/>
    </xf>
    <xf numFmtId="9" fontId="15" fillId="0" borderId="13" xfId="0" applyNumberFormat="1" applyFont="1" applyBorder="1" applyAlignment="1">
      <alignment horizontal="right" vertical="top"/>
    </xf>
    <xf numFmtId="0" fontId="0" fillId="3" borderId="0" xfId="0" applyFill="1" applyAlignment="1">
      <alignment horizontal="left" vertical="top" indent="1"/>
    </xf>
    <xf numFmtId="0" fontId="0" fillId="3" borderId="1" xfId="0" applyFill="1" applyBorder="1" applyAlignment="1">
      <alignment horizontal="left" vertical="top" indent="1"/>
    </xf>
    <xf numFmtId="0" fontId="0" fillId="2" borderId="0" xfId="0" applyFill="1" applyAlignment="1">
      <alignment horizontal="left" vertical="top" indent="1"/>
    </xf>
    <xf numFmtId="0" fontId="13" fillId="0" borderId="3" xfId="0" applyFont="1" applyBorder="1" applyAlignment="1">
      <alignment horizontal="left" vertical="top" indent="1"/>
    </xf>
    <xf numFmtId="0" fontId="15" fillId="0" borderId="13" xfId="0" applyFont="1" applyBorder="1" applyAlignment="1">
      <alignment horizontal="left" vertical="top" indent="1"/>
    </xf>
    <xf numFmtId="0" fontId="10" fillId="4" borderId="0" xfId="0" applyFont="1" applyFill="1" applyAlignment="1">
      <alignment horizontal="left" vertical="center" wrapText="1" indent="1"/>
    </xf>
    <xf numFmtId="0" fontId="0" fillId="0" borderId="0" xfId="0" applyAlignment="1">
      <alignment horizontal="left" vertical="center" wrapText="1" indent="1"/>
    </xf>
    <xf numFmtId="0" fontId="4" fillId="0" borderId="13" xfId="2"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9" xfId="0" applyBorder="1" applyAlignment="1">
      <alignment horizontal="left" vertical="center" wrapText="1" indent="1"/>
    </xf>
    <xf numFmtId="0" fontId="0" fillId="0" borderId="11" xfId="0" applyBorder="1" applyAlignment="1">
      <alignment horizontal="left" vertical="center" wrapText="1" indent="1"/>
    </xf>
    <xf numFmtId="0" fontId="6" fillId="0" borderId="0" xfId="0" applyFont="1" applyAlignment="1">
      <alignment horizontal="left" vertical="center" wrapText="1" indent="1"/>
    </xf>
    <xf numFmtId="0" fontId="4" fillId="0" borderId="14" xfId="2" applyBorder="1" applyAlignment="1">
      <alignment horizontal="left" vertical="center" wrapText="1" indent="1"/>
    </xf>
    <xf numFmtId="0" fontId="4" fillId="0" borderId="11" xfId="2" applyBorder="1" applyAlignment="1">
      <alignment horizontal="left" vertical="center" wrapText="1" indent="1"/>
    </xf>
    <xf numFmtId="0" fontId="0" fillId="0" borderId="22" xfId="0" applyBorder="1" applyAlignment="1">
      <alignment horizontal="left" vertical="center" wrapText="1" indent="1"/>
    </xf>
    <xf numFmtId="0" fontId="0" fillId="0" borderId="10" xfId="0" applyBorder="1" applyAlignment="1">
      <alignment horizontal="left" vertical="center" wrapText="1" indent="1"/>
    </xf>
    <xf numFmtId="0" fontId="0" fillId="0" borderId="23" xfId="0" applyBorder="1" applyAlignment="1">
      <alignment horizontal="left" vertical="center" wrapText="1" indent="1"/>
    </xf>
    <xf numFmtId="0" fontId="4" fillId="0" borderId="23" xfId="2" applyBorder="1" applyAlignment="1">
      <alignment horizontal="left" vertical="center" wrapText="1" indent="1"/>
    </xf>
    <xf numFmtId="0" fontId="4" fillId="0" borderId="10" xfId="2" applyBorder="1" applyAlignment="1">
      <alignment horizontal="left" vertical="center" wrapText="1" indent="1"/>
    </xf>
    <xf numFmtId="0" fontId="0" fillId="0" borderId="12" xfId="0" applyBorder="1" applyAlignment="1">
      <alignment horizontal="left" vertical="center" wrapText="1" indent="1"/>
    </xf>
    <xf numFmtId="0" fontId="0" fillId="0" borderId="24" xfId="0" applyBorder="1" applyAlignment="1">
      <alignment horizontal="left" vertical="center" wrapText="1" indent="1"/>
    </xf>
    <xf numFmtId="0" fontId="0" fillId="2" borderId="7" xfId="0" applyFill="1" applyBorder="1" applyAlignment="1">
      <alignment horizontal="left" vertical="center" wrapText="1"/>
    </xf>
    <xf numFmtId="0" fontId="6" fillId="2" borderId="0" xfId="0" applyFont="1" applyFill="1" applyAlignment="1">
      <alignment horizontal="left"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vertical="center" wrapText="1"/>
    </xf>
    <xf numFmtId="0" fontId="15" fillId="0" borderId="12" xfId="0" applyFont="1" applyBorder="1" applyAlignment="1">
      <alignment horizontal="left" vertical="center"/>
    </xf>
    <xf numFmtId="0" fontId="15" fillId="0" borderId="11" xfId="0" applyFont="1" applyBorder="1" applyAlignment="1">
      <alignment horizontal="left" vertical="center"/>
    </xf>
    <xf numFmtId="164" fontId="0" fillId="0" borderId="3" xfId="0" applyNumberFormat="1" applyBorder="1" applyAlignment="1">
      <alignment vertical="center"/>
    </xf>
    <xf numFmtId="0" fontId="15" fillId="0" borderId="0" xfId="0" applyFont="1" applyAlignment="1">
      <alignment vertical="center"/>
    </xf>
    <xf numFmtId="9" fontId="15" fillId="0" borderId="0" xfId="0" applyNumberFormat="1" applyFont="1" applyAlignment="1">
      <alignment vertical="center"/>
    </xf>
    <xf numFmtId="0" fontId="5" fillId="0" borderId="0" xfId="0" applyFont="1" applyAlignment="1">
      <alignment horizontal="right" vertical="center"/>
    </xf>
    <xf numFmtId="9" fontId="15" fillId="0" borderId="13" xfId="0" applyNumberFormat="1" applyFont="1" applyBorder="1" applyAlignment="1">
      <alignment vertical="center"/>
    </xf>
    <xf numFmtId="0" fontId="15" fillId="0" borderId="11" xfId="0" applyFont="1" applyBorder="1" applyAlignment="1">
      <alignment horizontal="left" vertical="center" wrapText="1" indent="1"/>
    </xf>
    <xf numFmtId="0" fontId="15" fillId="0" borderId="14" xfId="0" applyFont="1" applyBorder="1" applyAlignment="1">
      <alignment horizontal="left" vertical="center" indent="1"/>
    </xf>
    <xf numFmtId="0" fontId="15" fillId="0" borderId="13" xfId="0" applyFont="1" applyBorder="1" applyAlignment="1">
      <alignment horizontal="left" vertical="center" indent="1"/>
    </xf>
    <xf numFmtId="0" fontId="15" fillId="0" borderId="0" xfId="0" applyFont="1" applyAlignment="1">
      <alignment horizontal="left" vertical="center" wrapText="1" indent="1"/>
    </xf>
    <xf numFmtId="0" fontId="15" fillId="0" borderId="25" xfId="0" applyFont="1" applyBorder="1" applyAlignment="1">
      <alignment horizontal="left" vertical="center"/>
    </xf>
    <xf numFmtId="164" fontId="0" fillId="0" borderId="25" xfId="0" applyNumberFormat="1" applyBorder="1" applyAlignment="1">
      <alignment vertical="center"/>
    </xf>
    <xf numFmtId="0" fontId="6" fillId="0" borderId="25" xfId="0" applyFont="1" applyBorder="1" applyAlignment="1">
      <alignment vertical="center"/>
    </xf>
    <xf numFmtId="0" fontId="6" fillId="0" borderId="22" xfId="0" applyFont="1" applyBorder="1" applyAlignment="1">
      <alignment vertical="center"/>
    </xf>
    <xf numFmtId="0" fontId="15" fillId="0" borderId="22" xfId="0" applyFont="1" applyBorder="1" applyAlignment="1">
      <alignment horizontal="left" vertical="center"/>
    </xf>
    <xf numFmtId="0" fontId="15" fillId="0" borderId="24" xfId="0" applyFont="1" applyBorder="1" applyAlignment="1">
      <alignment horizontal="left" vertical="center"/>
    </xf>
    <xf numFmtId="164" fontId="0" fillId="0" borderId="24" xfId="0" applyNumberFormat="1" applyBorder="1" applyAlignment="1">
      <alignment vertical="center"/>
    </xf>
    <xf numFmtId="0" fontId="15" fillId="0" borderId="24" xfId="0" applyFont="1" applyBorder="1" applyAlignment="1">
      <alignment vertical="center"/>
    </xf>
    <xf numFmtId="0" fontId="15" fillId="0" borderId="26" xfId="0" applyFont="1" applyBorder="1" applyAlignment="1">
      <alignment horizontal="left" vertical="center"/>
    </xf>
    <xf numFmtId="0" fontId="15" fillId="0" borderId="26" xfId="0" applyFont="1" applyBorder="1" applyAlignment="1">
      <alignment horizontal="right" vertical="center"/>
    </xf>
    <xf numFmtId="0" fontId="6" fillId="0" borderId="3" xfId="0" applyFont="1" applyBorder="1" applyAlignment="1">
      <alignment vertical="center"/>
    </xf>
    <xf numFmtId="0" fontId="6" fillId="0" borderId="13" xfId="0" applyFont="1" applyBorder="1" applyAlignment="1">
      <alignment vertical="center"/>
    </xf>
    <xf numFmtId="0" fontId="15" fillId="0" borderId="25" xfId="0" applyFont="1" applyBorder="1" applyAlignment="1">
      <alignment horizontal="left" vertical="center" indent="1"/>
    </xf>
    <xf numFmtId="0" fontId="15" fillId="0" borderId="22" xfId="0" applyFont="1" applyBorder="1" applyAlignment="1">
      <alignment horizontal="left" vertical="center" indent="1"/>
    </xf>
    <xf numFmtId="164" fontId="0" fillId="0" borderId="22" xfId="0" applyNumberFormat="1" applyBorder="1" applyAlignment="1">
      <alignment vertical="center"/>
    </xf>
    <xf numFmtId="0" fontId="15" fillId="0" borderId="24" xfId="0" applyFont="1" applyBorder="1" applyAlignment="1">
      <alignment horizontal="left" vertical="center" indent="1"/>
    </xf>
    <xf numFmtId="9" fontId="15" fillId="0" borderId="26" xfId="0" applyNumberFormat="1" applyFont="1" applyBorder="1" applyAlignment="1">
      <alignment vertical="center"/>
    </xf>
    <xf numFmtId="164" fontId="0" fillId="0" borderId="13" xfId="0" applyNumberFormat="1" applyBorder="1" applyAlignment="1">
      <alignment vertical="center"/>
    </xf>
    <xf numFmtId="0" fontId="15" fillId="0" borderId="12" xfId="0" applyFont="1" applyBorder="1" applyAlignment="1">
      <alignment horizontal="left" vertical="center" wrapText="1" indent="1"/>
    </xf>
    <xf numFmtId="0" fontId="15" fillId="0" borderId="19" xfId="0" applyFont="1" applyBorder="1" applyAlignment="1">
      <alignment horizontal="left" vertical="center" wrapText="1" indent="1"/>
    </xf>
    <xf numFmtId="0" fontId="15" fillId="0" borderId="25" xfId="0" applyFont="1" applyBorder="1" applyAlignment="1">
      <alignment horizontal="left" vertical="center" wrapText="1" indent="1"/>
    </xf>
    <xf numFmtId="0" fontId="15" fillId="0" borderId="13"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26" xfId="0" applyFont="1" applyBorder="1" applyAlignment="1">
      <alignment horizontal="left" vertical="center" indent="1"/>
    </xf>
    <xf numFmtId="169" fontId="0" fillId="0" borderId="0" xfId="0" applyNumberFormat="1"/>
    <xf numFmtId="0" fontId="0" fillId="0" borderId="0" xfId="0" applyAlignment="1">
      <alignment vertical="top"/>
    </xf>
    <xf numFmtId="0" fontId="0" fillId="0" borderId="0" xfId="0" applyAlignment="1">
      <alignment horizontal="left" vertical="top" indent="1"/>
    </xf>
    <xf numFmtId="9" fontId="0" fillId="0" borderId="0" xfId="3" applyFont="1" applyAlignment="1">
      <alignment vertical="center"/>
    </xf>
    <xf numFmtId="168" fontId="0" fillId="0" borderId="0" xfId="0" applyNumberFormat="1" applyAlignment="1">
      <alignment vertical="center"/>
    </xf>
    <xf numFmtId="0" fontId="3" fillId="0" borderId="0" xfId="0" applyFont="1" applyAlignment="1">
      <alignment vertical="center"/>
    </xf>
    <xf numFmtId="1" fontId="0" fillId="0" borderId="0" xfId="0" applyNumberFormat="1" applyAlignment="1">
      <alignment vertical="center"/>
    </xf>
    <xf numFmtId="9" fontId="0" fillId="0" borderId="20" xfId="3" applyFont="1" applyBorder="1" applyAlignment="1">
      <alignment vertical="center"/>
    </xf>
    <xf numFmtId="9" fontId="0" fillId="0" borderId="12" xfId="3" applyFont="1" applyBorder="1" applyAlignment="1">
      <alignment vertical="center"/>
    </xf>
    <xf numFmtId="0" fontId="15" fillId="0" borderId="20" xfId="0" applyFont="1" applyBorder="1" applyAlignment="1">
      <alignment horizontal="left" vertical="center" wrapText="1" indent="1"/>
    </xf>
    <xf numFmtId="9" fontId="0" fillId="0" borderId="22" xfId="3" applyFont="1" applyBorder="1" applyAlignment="1">
      <alignment vertical="center"/>
    </xf>
    <xf numFmtId="168" fontId="0" fillId="0" borderId="25" xfId="0" applyNumberFormat="1" applyBorder="1" applyAlignment="1">
      <alignment vertical="center"/>
    </xf>
    <xf numFmtId="9" fontId="0" fillId="0" borderId="25" xfId="3" applyFont="1" applyBorder="1" applyAlignment="1">
      <alignment vertical="center"/>
    </xf>
    <xf numFmtId="9" fontId="0" fillId="2" borderId="8" xfId="0" applyNumberFormat="1" applyFill="1" applyBorder="1" applyAlignment="1">
      <alignment horizontal="right" vertical="center" wrapText="1" indent="1"/>
    </xf>
    <xf numFmtId="165" fontId="0" fillId="2" borderId="6" xfId="0" applyNumberFormat="1" applyFill="1" applyBorder="1" applyAlignment="1">
      <alignment horizontal="right" vertical="center" wrapText="1" indent="1"/>
    </xf>
    <xf numFmtId="0" fontId="3" fillId="2" borderId="6" xfId="0" applyFont="1" applyFill="1" applyBorder="1" applyAlignment="1">
      <alignment horizontal="right" vertical="center" wrapText="1" indent="1"/>
    </xf>
    <xf numFmtId="0" fontId="0" fillId="2" borderId="15" xfId="0" applyFill="1" applyBorder="1" applyAlignment="1">
      <alignment horizontal="right" vertical="center" wrapText="1" indent="1"/>
    </xf>
    <xf numFmtId="0" fontId="10" fillId="4" borderId="0" xfId="0" applyFont="1" applyFill="1" applyAlignment="1">
      <alignment horizontal="right" vertical="center" indent="1"/>
    </xf>
    <xf numFmtId="164" fontId="0" fillId="2" borderId="8" xfId="0" applyNumberFormat="1" applyFill="1" applyBorder="1" applyAlignment="1">
      <alignment horizontal="right" vertical="center" wrapText="1" indent="1"/>
    </xf>
    <xf numFmtId="164" fontId="0" fillId="2" borderId="15" xfId="0" applyNumberFormat="1" applyFill="1" applyBorder="1" applyAlignment="1">
      <alignment horizontal="right" vertical="center" wrapText="1" indent="1"/>
    </xf>
    <xf numFmtId="167" fontId="0" fillId="2" borderId="15" xfId="0" applyNumberFormat="1" applyFill="1" applyBorder="1" applyAlignment="1">
      <alignment horizontal="right" vertical="center" wrapText="1" indent="1"/>
    </xf>
    <xf numFmtId="167" fontId="0" fillId="2" borderId="8" xfId="0" applyNumberFormat="1" applyFill="1" applyBorder="1" applyAlignment="1">
      <alignment horizontal="right" vertical="center" wrapText="1" indent="1"/>
    </xf>
    <xf numFmtId="167" fontId="0" fillId="2" borderId="6" xfId="0" applyNumberFormat="1" applyFill="1" applyBorder="1" applyAlignment="1">
      <alignment horizontal="right" vertical="center" wrapText="1" indent="1"/>
    </xf>
    <xf numFmtId="164" fontId="0" fillId="2" borderId="6" xfId="0" applyNumberFormat="1" applyFill="1" applyBorder="1" applyAlignment="1">
      <alignment horizontal="right" vertical="center" wrapText="1" indent="1"/>
    </xf>
    <xf numFmtId="164" fontId="0" fillId="2" borderId="7" xfId="0" applyNumberFormat="1" applyFill="1" applyBorder="1" applyAlignment="1">
      <alignment horizontal="right" vertical="center" wrapText="1" indent="1"/>
    </xf>
    <xf numFmtId="164" fontId="0" fillId="2" borderId="16" xfId="0" applyNumberFormat="1" applyFill="1" applyBorder="1" applyAlignment="1">
      <alignment horizontal="right" vertical="center" wrapText="1" indent="1"/>
    </xf>
    <xf numFmtId="164" fontId="0" fillId="2" borderId="3" xfId="0" applyNumberFormat="1" applyFill="1" applyBorder="1" applyAlignment="1">
      <alignment horizontal="right" vertical="center" wrapText="1" indent="1"/>
    </xf>
    <xf numFmtId="9" fontId="0" fillId="2" borderId="6" xfId="0" applyNumberFormat="1" applyFill="1" applyBorder="1" applyAlignment="1">
      <alignment horizontal="right" vertical="center" wrapText="1" indent="1"/>
    </xf>
    <xf numFmtId="9" fontId="3" fillId="2" borderId="6" xfId="0" applyNumberFormat="1" applyFont="1" applyFill="1" applyBorder="1" applyAlignment="1">
      <alignment horizontal="right" vertical="center" wrapText="1" indent="1"/>
    </xf>
    <xf numFmtId="164" fontId="3" fillId="2" borderId="8" xfId="0" applyNumberFormat="1" applyFont="1" applyFill="1" applyBorder="1" applyAlignment="1">
      <alignment horizontal="right" vertical="center" wrapText="1" indent="1"/>
    </xf>
    <xf numFmtId="164" fontId="3" fillId="2" borderId="6" xfId="0" applyNumberFormat="1" applyFont="1" applyFill="1" applyBorder="1" applyAlignment="1">
      <alignment horizontal="right" vertical="center" wrapText="1" indent="1"/>
    </xf>
    <xf numFmtId="164" fontId="3" fillId="2" borderId="17" xfId="0" applyNumberFormat="1" applyFont="1" applyFill="1" applyBorder="1" applyAlignment="1">
      <alignment horizontal="right" vertical="center" wrapText="1" indent="1"/>
    </xf>
    <xf numFmtId="0" fontId="0" fillId="0" borderId="11" xfId="0" applyBorder="1" applyAlignment="1">
      <alignment horizontal="left" vertical="top" wrapText="1"/>
    </xf>
    <xf numFmtId="0" fontId="8" fillId="2" borderId="0" xfId="0" applyFont="1" applyFill="1" applyAlignment="1">
      <alignment horizontal="left" vertical="center" wrapText="1"/>
    </xf>
    <xf numFmtId="0" fontId="0" fillId="2" borderId="0" xfId="0" applyFill="1" applyAlignment="1">
      <alignment horizontal="left" vertical="top" wrapText="1"/>
    </xf>
    <xf numFmtId="0" fontId="32" fillId="0" borderId="0" xfId="0" applyFont="1" applyAlignment="1">
      <alignment horizontal="left" vertical="center" wrapText="1"/>
    </xf>
    <xf numFmtId="0" fontId="21" fillId="0" borderId="0" xfId="2" applyFont="1" applyFill="1" applyBorder="1" applyAlignment="1">
      <alignment horizontal="left" vertical="top" wrapText="1"/>
    </xf>
    <xf numFmtId="0" fontId="11" fillId="2" borderId="0" xfId="0" applyFont="1" applyFill="1" applyAlignment="1">
      <alignment horizontal="left" vertical="center"/>
    </xf>
    <xf numFmtId="0" fontId="6" fillId="2" borderId="4" xfId="2" applyFont="1" applyFill="1" applyBorder="1" applyAlignment="1">
      <alignment horizontal="left" vertical="center" wrapText="1"/>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30" fillId="0" borderId="21" xfId="0" applyFont="1" applyBorder="1" applyAlignment="1">
      <alignment horizontal="center" vertical="center" wrapText="1"/>
    </xf>
    <xf numFmtId="0" fontId="21" fillId="2" borderId="0" xfId="2" applyFont="1" applyFill="1" applyBorder="1" applyAlignment="1">
      <alignment horizontal="left" vertical="center" wrapText="1"/>
    </xf>
    <xf numFmtId="0" fontId="13" fillId="0" borderId="3" xfId="0" applyFont="1" applyBorder="1" applyAlignment="1">
      <alignment horizontal="left" vertical="center"/>
    </xf>
    <xf numFmtId="0" fontId="0" fillId="2" borderId="0" xfId="0" applyFill="1" applyAlignment="1">
      <alignment horizontal="left" wrapText="1"/>
    </xf>
    <xf numFmtId="0" fontId="5" fillId="0" borderId="9" xfId="0" applyFont="1" applyBorder="1" applyAlignment="1">
      <alignment horizontal="left" vertical="center"/>
    </xf>
    <xf numFmtId="0" fontId="15" fillId="0" borderId="19"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10" xfId="0" applyFont="1" applyBorder="1" applyAlignment="1">
      <alignment horizontal="left" vertical="center" wrapText="1" indent="1"/>
    </xf>
    <xf numFmtId="0" fontId="20" fillId="0" borderId="9" xfId="0" applyFont="1" applyBorder="1" applyAlignment="1">
      <alignment horizontal="left" vertical="center"/>
    </xf>
    <xf numFmtId="0" fontId="22" fillId="0" borderId="9" xfId="0" applyFont="1" applyBorder="1" applyAlignment="1">
      <alignment horizontal="left" vertical="center"/>
    </xf>
    <xf numFmtId="0" fontId="2" fillId="0" borderId="0" xfId="2" applyFont="1" applyBorder="1" applyAlignment="1">
      <alignment horizontal="left" vertical="top"/>
    </xf>
    <xf numFmtId="0" fontId="15" fillId="0" borderId="0" xfId="0" applyFont="1" applyAlignment="1">
      <alignment horizontal="left" vertical="top"/>
    </xf>
    <xf numFmtId="0" fontId="5" fillId="0" borderId="0" xfId="0" applyFont="1" applyAlignment="1">
      <alignment horizontal="left" vertical="center"/>
    </xf>
    <xf numFmtId="0" fontId="8" fillId="0" borderId="9"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18" xfId="0" applyFont="1" applyBorder="1" applyAlignment="1">
      <alignment vertical="center" wrapText="1"/>
    </xf>
    <xf numFmtId="0" fontId="8" fillId="0" borderId="17" xfId="0" applyFont="1" applyBorder="1" applyAlignment="1">
      <alignment vertical="center" wrapText="1"/>
    </xf>
    <xf numFmtId="0" fontId="3" fillId="0" borderId="9" xfId="0" applyFont="1" applyBorder="1" applyAlignment="1">
      <alignment vertical="center" wrapText="1"/>
    </xf>
    <xf numFmtId="0" fontId="3" fillId="0" borderId="3" xfId="0" applyFont="1" applyBorder="1" applyAlignment="1">
      <alignment vertical="center" wrapText="1"/>
    </xf>
  </cellXfs>
  <cellStyles count="4">
    <cellStyle name="Hyperlink" xfId="2" builtinId="8"/>
    <cellStyle name="Normal" xfId="0" builtinId="0"/>
    <cellStyle name="Percent" xfId="3" builtinId="5"/>
    <cellStyle name="Percent 2" xfId="1" xr:uid="{F2BB4ED5-DB83-4B7A-BFA7-4AB4BD2C5C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25401</xdr:colOff>
      <xdr:row>0</xdr:row>
      <xdr:rowOff>0</xdr:rowOff>
    </xdr:from>
    <xdr:to>
      <xdr:col>18</xdr:col>
      <xdr:colOff>584199</xdr:colOff>
      <xdr:row>60</xdr:row>
      <xdr:rowOff>106736</xdr:rowOff>
    </xdr:to>
    <xdr:pic>
      <xdr:nvPicPr>
        <xdr:cNvPr id="2" name="Picture 1">
          <a:hlinkClick xmlns:r="http://schemas.openxmlformats.org/officeDocument/2006/relationships" r:id="rId1"/>
          <a:extLst>
            <a:ext uri="{FF2B5EF4-FFF2-40B4-BE49-F238E27FC236}">
              <a16:creationId xmlns:a16="http://schemas.microsoft.com/office/drawing/2014/main" id="{00F7F60A-A2F5-71AF-894D-EB204D384D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5401" y="0"/>
          <a:ext cx="15417798" cy="10774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310092</xdr:colOff>
      <xdr:row>1</xdr:row>
      <xdr:rowOff>59814</xdr:rowOff>
    </xdr:from>
    <xdr:to>
      <xdr:col>3</xdr:col>
      <xdr:colOff>698500</xdr:colOff>
      <xdr:row>2</xdr:row>
      <xdr:rowOff>143650</xdr:rowOff>
    </xdr:to>
    <xdr:pic>
      <xdr:nvPicPr>
        <xdr:cNvPr id="2" name="Picture 1">
          <a:extLst>
            <a:ext uri="{FF2B5EF4-FFF2-40B4-BE49-F238E27FC236}">
              <a16:creationId xmlns:a16="http://schemas.microsoft.com/office/drawing/2014/main" id="{725BAE13-03F6-71F2-4740-BAF2B631C5DC}"/>
            </a:ext>
          </a:extLst>
        </xdr:cNvPr>
        <xdr:cNvPicPr>
          <a:picLocks noChangeAspect="1"/>
        </xdr:cNvPicPr>
      </xdr:nvPicPr>
      <xdr:blipFill rotWithShape="1">
        <a:blip xmlns:r="http://schemas.openxmlformats.org/officeDocument/2006/relationships" r:embed="rId1"/>
        <a:srcRect t="35828" b="34762"/>
        <a:stretch/>
      </xdr:blipFill>
      <xdr:spPr>
        <a:xfrm>
          <a:off x="983192" y="237614"/>
          <a:ext cx="896408" cy="261636"/>
        </a:xfrm>
        <a:prstGeom prst="rect">
          <a:avLst/>
        </a:prstGeom>
      </xdr:spPr>
    </xdr:pic>
    <xdr:clientData/>
  </xdr:twoCellAnchor>
  <xdr:twoCellAnchor editAs="oneCell">
    <xdr:from>
      <xdr:col>1</xdr:col>
      <xdr:colOff>310092</xdr:colOff>
      <xdr:row>1</xdr:row>
      <xdr:rowOff>59814</xdr:rowOff>
    </xdr:from>
    <xdr:to>
      <xdr:col>3</xdr:col>
      <xdr:colOff>698500</xdr:colOff>
      <xdr:row>2</xdr:row>
      <xdr:rowOff>143650</xdr:rowOff>
    </xdr:to>
    <xdr:pic>
      <xdr:nvPicPr>
        <xdr:cNvPr id="3" name="Picture 2">
          <a:extLst>
            <a:ext uri="{FF2B5EF4-FFF2-40B4-BE49-F238E27FC236}">
              <a16:creationId xmlns:a16="http://schemas.microsoft.com/office/drawing/2014/main" id="{DC5FE1CE-B845-4EA0-A6D5-FCA84D1C9FD9}"/>
            </a:ext>
          </a:extLst>
        </xdr:cNvPr>
        <xdr:cNvPicPr>
          <a:picLocks noChangeAspect="1"/>
        </xdr:cNvPicPr>
      </xdr:nvPicPr>
      <xdr:blipFill rotWithShape="1">
        <a:blip xmlns:r="http://schemas.openxmlformats.org/officeDocument/2006/relationships" r:embed="rId1"/>
        <a:srcRect t="35828" b="34762"/>
        <a:stretch/>
      </xdr:blipFill>
      <xdr:spPr>
        <a:xfrm>
          <a:off x="983192" y="237614"/>
          <a:ext cx="896408" cy="261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310092</xdr:colOff>
      <xdr:row>1</xdr:row>
      <xdr:rowOff>59814</xdr:rowOff>
    </xdr:from>
    <xdr:to>
      <xdr:col>3</xdr:col>
      <xdr:colOff>698500</xdr:colOff>
      <xdr:row>2</xdr:row>
      <xdr:rowOff>143650</xdr:rowOff>
    </xdr:to>
    <xdr:pic>
      <xdr:nvPicPr>
        <xdr:cNvPr id="2" name="Picture 1">
          <a:hlinkClick xmlns:r="http://schemas.openxmlformats.org/officeDocument/2006/relationships" r:id="rId1"/>
          <a:extLst>
            <a:ext uri="{FF2B5EF4-FFF2-40B4-BE49-F238E27FC236}">
              <a16:creationId xmlns:a16="http://schemas.microsoft.com/office/drawing/2014/main" id="{ECDB637E-BBE8-314A-A71E-61C0FA5A9B0A}"/>
            </a:ext>
          </a:extLst>
        </xdr:cNvPr>
        <xdr:cNvPicPr>
          <a:picLocks noChangeAspect="1"/>
        </xdr:cNvPicPr>
      </xdr:nvPicPr>
      <xdr:blipFill rotWithShape="1">
        <a:blip xmlns:r="http://schemas.openxmlformats.org/officeDocument/2006/relationships" r:embed="rId2"/>
        <a:srcRect t="35828" b="34762"/>
        <a:stretch/>
      </xdr:blipFill>
      <xdr:spPr>
        <a:xfrm>
          <a:off x="983192" y="237614"/>
          <a:ext cx="896408" cy="2616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310092</xdr:colOff>
      <xdr:row>1</xdr:row>
      <xdr:rowOff>59814</xdr:rowOff>
    </xdr:from>
    <xdr:to>
      <xdr:col>3</xdr:col>
      <xdr:colOff>692150</xdr:colOff>
      <xdr:row>2</xdr:row>
      <xdr:rowOff>143650</xdr:rowOff>
    </xdr:to>
    <xdr:pic>
      <xdr:nvPicPr>
        <xdr:cNvPr id="2" name="Picture 1">
          <a:hlinkClick xmlns:r="http://schemas.openxmlformats.org/officeDocument/2006/relationships" r:id="rId1"/>
          <a:extLst>
            <a:ext uri="{FF2B5EF4-FFF2-40B4-BE49-F238E27FC236}">
              <a16:creationId xmlns:a16="http://schemas.microsoft.com/office/drawing/2014/main" id="{EC11365F-7B07-3B43-87A5-779FD28E595A}"/>
            </a:ext>
          </a:extLst>
        </xdr:cNvPr>
        <xdr:cNvPicPr>
          <a:picLocks noChangeAspect="1"/>
        </xdr:cNvPicPr>
      </xdr:nvPicPr>
      <xdr:blipFill rotWithShape="1">
        <a:blip xmlns:r="http://schemas.openxmlformats.org/officeDocument/2006/relationships" r:embed="rId2"/>
        <a:srcRect t="35828" b="34762"/>
        <a:stretch/>
      </xdr:blipFill>
      <xdr:spPr>
        <a:xfrm>
          <a:off x="983192" y="237614"/>
          <a:ext cx="896408" cy="2616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310092</xdr:colOff>
      <xdr:row>1</xdr:row>
      <xdr:rowOff>59814</xdr:rowOff>
    </xdr:from>
    <xdr:to>
      <xdr:col>3</xdr:col>
      <xdr:colOff>692150</xdr:colOff>
      <xdr:row>2</xdr:row>
      <xdr:rowOff>143650</xdr:rowOff>
    </xdr:to>
    <xdr:pic>
      <xdr:nvPicPr>
        <xdr:cNvPr id="2" name="Picture 1">
          <a:hlinkClick xmlns:r="http://schemas.openxmlformats.org/officeDocument/2006/relationships" r:id="rId1"/>
          <a:extLst>
            <a:ext uri="{FF2B5EF4-FFF2-40B4-BE49-F238E27FC236}">
              <a16:creationId xmlns:a16="http://schemas.microsoft.com/office/drawing/2014/main" id="{76EDD0C2-E158-0D4C-A130-5C5678E99EE2}"/>
            </a:ext>
          </a:extLst>
        </xdr:cNvPr>
        <xdr:cNvPicPr>
          <a:picLocks noChangeAspect="1"/>
        </xdr:cNvPicPr>
      </xdr:nvPicPr>
      <xdr:blipFill rotWithShape="1">
        <a:blip xmlns:r="http://schemas.openxmlformats.org/officeDocument/2006/relationships" r:embed="rId2"/>
        <a:srcRect t="35828" b="34762"/>
        <a:stretch/>
      </xdr:blipFill>
      <xdr:spPr>
        <a:xfrm>
          <a:off x="983192" y="237614"/>
          <a:ext cx="896408" cy="2616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310092</xdr:colOff>
      <xdr:row>1</xdr:row>
      <xdr:rowOff>59814</xdr:rowOff>
    </xdr:from>
    <xdr:to>
      <xdr:col>3</xdr:col>
      <xdr:colOff>698500</xdr:colOff>
      <xdr:row>2</xdr:row>
      <xdr:rowOff>143650</xdr:rowOff>
    </xdr:to>
    <xdr:pic>
      <xdr:nvPicPr>
        <xdr:cNvPr id="2" name="Picture 1">
          <a:hlinkClick xmlns:r="http://schemas.openxmlformats.org/officeDocument/2006/relationships" r:id="rId1"/>
          <a:extLst>
            <a:ext uri="{FF2B5EF4-FFF2-40B4-BE49-F238E27FC236}">
              <a16:creationId xmlns:a16="http://schemas.microsoft.com/office/drawing/2014/main" id="{A6B01B23-0BEB-6844-AA86-A33A288A52B5}"/>
            </a:ext>
          </a:extLst>
        </xdr:cNvPr>
        <xdr:cNvPicPr>
          <a:picLocks noChangeAspect="1"/>
        </xdr:cNvPicPr>
      </xdr:nvPicPr>
      <xdr:blipFill rotWithShape="1">
        <a:blip xmlns:r="http://schemas.openxmlformats.org/officeDocument/2006/relationships" r:embed="rId2"/>
        <a:srcRect t="35828" b="34762"/>
        <a:stretch/>
      </xdr:blipFill>
      <xdr:spPr>
        <a:xfrm>
          <a:off x="983192" y="237614"/>
          <a:ext cx="896408" cy="2616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310092</xdr:colOff>
      <xdr:row>1</xdr:row>
      <xdr:rowOff>59814</xdr:rowOff>
    </xdr:from>
    <xdr:to>
      <xdr:col>3</xdr:col>
      <xdr:colOff>698500</xdr:colOff>
      <xdr:row>2</xdr:row>
      <xdr:rowOff>143650</xdr:rowOff>
    </xdr:to>
    <xdr:pic>
      <xdr:nvPicPr>
        <xdr:cNvPr id="2" name="Picture 1">
          <a:hlinkClick xmlns:r="http://schemas.openxmlformats.org/officeDocument/2006/relationships" r:id="rId1"/>
          <a:extLst>
            <a:ext uri="{FF2B5EF4-FFF2-40B4-BE49-F238E27FC236}">
              <a16:creationId xmlns:a16="http://schemas.microsoft.com/office/drawing/2014/main" id="{918BE614-E7F6-CE43-B099-B8382F2A85A8}"/>
            </a:ext>
          </a:extLst>
        </xdr:cNvPr>
        <xdr:cNvPicPr>
          <a:picLocks noChangeAspect="1"/>
        </xdr:cNvPicPr>
      </xdr:nvPicPr>
      <xdr:blipFill rotWithShape="1">
        <a:blip xmlns:r="http://schemas.openxmlformats.org/officeDocument/2006/relationships" r:embed="rId2"/>
        <a:srcRect t="35828" b="34762"/>
        <a:stretch/>
      </xdr:blipFill>
      <xdr:spPr>
        <a:xfrm>
          <a:off x="983192" y="237614"/>
          <a:ext cx="896408" cy="261636"/>
        </a:xfrm>
        <a:prstGeom prst="rect">
          <a:avLst/>
        </a:prstGeom>
      </xdr:spPr>
    </xdr:pic>
    <xdr:clientData/>
  </xdr:twoCellAnchor>
</xdr:wsDr>
</file>

<file path=xl/theme/theme1.xml><?xml version="1.0" encoding="utf-8"?>
<a:theme xmlns:a="http://schemas.openxmlformats.org/drawingml/2006/main" name="Helia">
  <a:themeElements>
    <a:clrScheme name="Helia">
      <a:dk1>
        <a:srgbClr val="000000"/>
      </a:dk1>
      <a:lt1>
        <a:srgbClr val="FFFFFF"/>
      </a:lt1>
      <a:dk2>
        <a:srgbClr val="967DFF"/>
      </a:dk2>
      <a:lt2>
        <a:srgbClr val="FFFFFF"/>
      </a:lt2>
      <a:accent1>
        <a:srgbClr val="967DFF"/>
      </a:accent1>
      <a:accent2>
        <a:srgbClr val="2C1D49"/>
      </a:accent2>
      <a:accent3>
        <a:srgbClr val="E1DCFF"/>
      </a:accent3>
      <a:accent4>
        <a:srgbClr val="A0E2E2"/>
      </a:accent4>
      <a:accent5>
        <a:srgbClr val="FF8F90"/>
      </a:accent5>
      <a:accent6>
        <a:srgbClr val="FFFFFF"/>
      </a:accent6>
      <a:hlink>
        <a:srgbClr val="0563C1"/>
      </a:hlink>
      <a:folHlink>
        <a:srgbClr val="954F72"/>
      </a:folHlink>
    </a:clrScheme>
    <a:fontScheme name="Arial Bold">
      <a:majorFont>
        <a:latin typeface="Arial Bold"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lia" id="{7DE46AF3-0289-B147-9960-30DCE1EDA588}" vid="{28408E20-C1A8-F640-AE26-A8159B80A0FC}"/>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helia.com.au/investor-relations/corporate-governance/key-policies" TargetMode="External"/><Relationship Id="rId3" Type="http://schemas.openxmlformats.org/officeDocument/2006/relationships/hyperlink" Target="https://helia.com.au/investor-relations/corporate-governance/key-policies" TargetMode="External"/><Relationship Id="rId7" Type="http://schemas.openxmlformats.org/officeDocument/2006/relationships/hyperlink" Target="https://helia.com.au/investor-relations/corporate-governance/key-policies" TargetMode="External"/><Relationship Id="rId2" Type="http://schemas.openxmlformats.org/officeDocument/2006/relationships/hyperlink" Target="https://helia.com.au/investor-relations/corporate-governance/key-policies" TargetMode="External"/><Relationship Id="rId1" Type="http://schemas.openxmlformats.org/officeDocument/2006/relationships/hyperlink" Target="https://helia.com.au/investor-relations/corporate-governance/key-policies" TargetMode="External"/><Relationship Id="rId6" Type="http://schemas.openxmlformats.org/officeDocument/2006/relationships/hyperlink" Target="https://helia.com.au/investor-relations/corporate-governance/key-policies" TargetMode="External"/><Relationship Id="rId5" Type="http://schemas.openxmlformats.org/officeDocument/2006/relationships/hyperlink" Target="https://helia.com.au/investor-relations/corporate-governance/key-policies" TargetMode="External"/><Relationship Id="rId4" Type="http://schemas.openxmlformats.org/officeDocument/2006/relationships/hyperlink" Target="https://helia.com.au/investor-relations/corporate-governance/key-policies"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helia.com.au/investor-relations/corporate-governance/key-policies" TargetMode="External"/><Relationship Id="rId2" Type="http://schemas.openxmlformats.org/officeDocument/2006/relationships/hyperlink" Target="https://helia.com.au/investor-relations/corporate-governance/key-policies" TargetMode="External"/><Relationship Id="rId1" Type="http://schemas.openxmlformats.org/officeDocument/2006/relationships/hyperlink" Target="https://helia.com.au/investor-relations/corporate-governance/key-policies" TargetMode="External"/><Relationship Id="rId5" Type="http://schemas.openxmlformats.org/officeDocument/2006/relationships/drawing" Target="../drawings/drawing7.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C8E2-7766-A041-818B-7EA5FE98D211}">
  <sheetPr>
    <tabColor theme="5"/>
  </sheetPr>
  <dimension ref="A1:D8"/>
  <sheetViews>
    <sheetView zoomScale="85" zoomScaleNormal="85" workbookViewId="0">
      <selection activeCell="U17" sqref="U17"/>
    </sheetView>
  </sheetViews>
  <sheetFormatPr defaultColWidth="10.796875" defaultRowHeight="13.8"/>
  <cols>
    <col min="1" max="16384" width="10.796875" style="2"/>
  </cols>
  <sheetData>
    <row r="1" spans="1:4">
      <c r="A1" s="1"/>
    </row>
    <row r="8" spans="1:4">
      <c r="D8"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00DD-F30B-4349-AFA7-88B398288DBF}">
  <sheetPr>
    <tabColor theme="6"/>
  </sheetPr>
  <dimension ref="A4:G42"/>
  <sheetViews>
    <sheetView showGridLines="0" topLeftCell="A20" zoomScale="55" zoomScaleNormal="55" workbookViewId="0">
      <selection activeCell="A20" sqref="A1:XFD1048576"/>
    </sheetView>
  </sheetViews>
  <sheetFormatPr defaultColWidth="8.796875" defaultRowHeight="13.8"/>
  <cols>
    <col min="1" max="1" width="8.796875" style="5"/>
    <col min="2" max="2" width="4.19921875" style="4" customWidth="1"/>
    <col min="3" max="3" width="2.5" style="4" customWidth="1"/>
    <col min="4" max="4" width="27.19921875" style="4" customWidth="1"/>
    <col min="5" max="5" width="26.19921875" style="4" customWidth="1"/>
    <col min="6" max="6" width="38.296875" style="4" customWidth="1"/>
    <col min="7" max="7" width="2.69921875" style="4" customWidth="1"/>
    <col min="8" max="16384" width="8.796875" style="4"/>
  </cols>
  <sheetData>
    <row r="4" spans="1:7" s="6" customFormat="1">
      <c r="A4" s="5"/>
    </row>
    <row r="7" spans="1:7" ht="15" customHeight="1">
      <c r="C7" s="2"/>
      <c r="D7" s="2"/>
      <c r="E7" s="2"/>
      <c r="F7" s="2"/>
      <c r="G7" s="2"/>
    </row>
    <row r="8" spans="1:7" ht="19.95" customHeight="1">
      <c r="C8" s="2"/>
      <c r="D8" s="21" t="s">
        <v>16</v>
      </c>
      <c r="E8" s="21"/>
      <c r="F8" s="22"/>
      <c r="G8" s="2"/>
    </row>
    <row r="9" spans="1:7" ht="25.05" customHeight="1">
      <c r="C9" s="2"/>
      <c r="D9" s="37" t="s">
        <v>17</v>
      </c>
      <c r="E9" s="243" t="s">
        <v>414</v>
      </c>
      <c r="F9" s="243"/>
      <c r="G9" s="2"/>
    </row>
    <row r="10" spans="1:7" ht="25.05" customHeight="1">
      <c r="C10" s="2"/>
      <c r="D10" s="32" t="s">
        <v>18</v>
      </c>
      <c r="E10" s="244" t="s">
        <v>415</v>
      </c>
      <c r="F10" s="244"/>
      <c r="G10" s="2"/>
    </row>
    <row r="11" spans="1:7" ht="25.05" customHeight="1">
      <c r="C11" s="2"/>
      <c r="D11" s="32" t="s">
        <v>21</v>
      </c>
      <c r="E11" s="244" t="s">
        <v>24</v>
      </c>
      <c r="F11" s="244"/>
      <c r="G11" s="2"/>
    </row>
    <row r="12" spans="1:7" ht="25.05" customHeight="1">
      <c r="C12" s="2"/>
      <c r="D12" s="32" t="s">
        <v>20</v>
      </c>
      <c r="E12" s="245" t="s">
        <v>23</v>
      </c>
      <c r="F12" s="245"/>
      <c r="G12" s="2"/>
    </row>
    <row r="13" spans="1:7" ht="25.05" customHeight="1">
      <c r="C13" s="2"/>
      <c r="D13" s="32" t="s">
        <v>19</v>
      </c>
      <c r="E13" s="244" t="s">
        <v>22</v>
      </c>
      <c r="F13" s="244"/>
      <c r="G13" s="2"/>
    </row>
    <row r="14" spans="1:7" ht="15" customHeight="1">
      <c r="C14" s="2"/>
      <c r="D14" s="7"/>
      <c r="E14" s="7"/>
      <c r="F14" s="7"/>
      <c r="G14" s="2"/>
    </row>
    <row r="15" spans="1:7" s="9" customFormat="1" ht="19.95" customHeight="1">
      <c r="A15" s="8"/>
      <c r="C15" s="7"/>
      <c r="D15" s="242" t="s">
        <v>203</v>
      </c>
      <c r="E15" s="242"/>
      <c r="F15" s="242"/>
      <c r="G15" s="7"/>
    </row>
    <row r="16" spans="1:7" ht="47.55" customHeight="1">
      <c r="C16" s="2"/>
      <c r="D16" s="239" t="s">
        <v>325</v>
      </c>
      <c r="E16" s="239"/>
      <c r="F16" s="239"/>
      <c r="G16" s="2"/>
    </row>
    <row r="17" spans="1:7" ht="15" customHeight="1">
      <c r="C17" s="2"/>
      <c r="D17" s="123"/>
      <c r="E17" s="123"/>
      <c r="F17" s="123"/>
      <c r="G17" s="2"/>
    </row>
    <row r="18" spans="1:7" ht="19.95" customHeight="1">
      <c r="C18" s="2"/>
      <c r="D18" s="238" t="s">
        <v>326</v>
      </c>
      <c r="E18" s="238"/>
      <c r="F18" s="238"/>
      <c r="G18" s="2"/>
    </row>
    <row r="19" spans="1:7" ht="120" customHeight="1">
      <c r="C19" s="2"/>
      <c r="D19" s="239" t="s">
        <v>446</v>
      </c>
      <c r="E19" s="239"/>
      <c r="F19" s="239"/>
      <c r="G19" s="2"/>
    </row>
    <row r="20" spans="1:7" ht="15" customHeight="1">
      <c r="C20" s="2"/>
      <c r="D20" s="15"/>
      <c r="E20" s="15"/>
      <c r="F20" s="15"/>
      <c r="G20" s="2"/>
    </row>
    <row r="21" spans="1:7" ht="19.95" customHeight="1">
      <c r="C21" s="2"/>
      <c r="D21" s="238" t="s">
        <v>327</v>
      </c>
      <c r="E21" s="238"/>
      <c r="F21" s="238"/>
      <c r="G21" s="2"/>
    </row>
    <row r="22" spans="1:7" ht="73.95" customHeight="1">
      <c r="C22" s="2"/>
      <c r="D22" s="239" t="s">
        <v>328</v>
      </c>
      <c r="E22" s="239"/>
      <c r="F22" s="239"/>
      <c r="G22" s="2"/>
    </row>
    <row r="23" spans="1:7" ht="15" customHeight="1">
      <c r="C23" s="2"/>
      <c r="D23" s="137"/>
      <c r="E23" s="137"/>
      <c r="F23" s="137"/>
      <c r="G23" s="2"/>
    </row>
    <row r="24" spans="1:7" s="9" customFormat="1" ht="19.95" customHeight="1">
      <c r="A24" s="8"/>
      <c r="C24" s="7"/>
      <c r="D24" s="238" t="s">
        <v>329</v>
      </c>
      <c r="E24" s="238"/>
      <c r="F24" s="238"/>
      <c r="G24" s="7"/>
    </row>
    <row r="25" spans="1:7" ht="91.95" customHeight="1">
      <c r="C25" s="2"/>
      <c r="D25" s="239" t="s">
        <v>330</v>
      </c>
      <c r="E25" s="239"/>
      <c r="F25" s="239"/>
      <c r="G25" s="2"/>
    </row>
    <row r="26" spans="1:7" ht="19.95" customHeight="1">
      <c r="C26" s="2"/>
      <c r="D26" s="123"/>
      <c r="E26" s="123"/>
      <c r="F26" s="123"/>
      <c r="G26" s="2"/>
    </row>
    <row r="27" spans="1:7" ht="19.95" customHeight="1">
      <c r="C27" s="2"/>
      <c r="D27" s="21" t="s">
        <v>331</v>
      </c>
      <c r="E27" s="124" t="s">
        <v>332</v>
      </c>
      <c r="F27" s="124" t="s">
        <v>333</v>
      </c>
      <c r="G27" s="2"/>
    </row>
    <row r="28" spans="1:7" ht="35.549999999999997" customHeight="1">
      <c r="C28" s="2"/>
      <c r="D28" s="125" t="s">
        <v>334</v>
      </c>
      <c r="E28" s="125" t="s">
        <v>335</v>
      </c>
      <c r="F28" s="125" t="s">
        <v>336</v>
      </c>
      <c r="G28" s="2"/>
    </row>
    <row r="29" spans="1:7" ht="19.95" customHeight="1">
      <c r="C29" s="2"/>
      <c r="D29" s="125" t="s">
        <v>337</v>
      </c>
      <c r="E29" s="125" t="s">
        <v>338</v>
      </c>
      <c r="F29" s="125" t="s">
        <v>339</v>
      </c>
      <c r="G29" s="2"/>
    </row>
    <row r="30" spans="1:7" ht="19.95" customHeight="1">
      <c r="C30" s="2"/>
      <c r="D30" s="125" t="s">
        <v>340</v>
      </c>
      <c r="E30" s="125" t="s">
        <v>341</v>
      </c>
      <c r="F30" s="125" t="s">
        <v>342</v>
      </c>
      <c r="G30" s="2"/>
    </row>
    <row r="31" spans="1:7" ht="15" customHeight="1">
      <c r="C31" s="2"/>
      <c r="D31" s="246"/>
      <c r="E31" s="246"/>
      <c r="F31" s="246"/>
      <c r="G31" s="2"/>
    </row>
    <row r="32" spans="1:7" ht="26.55" customHeight="1">
      <c r="C32" s="2"/>
      <c r="D32" s="247" t="s">
        <v>343</v>
      </c>
      <c r="E32" s="247"/>
      <c r="F32" s="247"/>
      <c r="G32" s="2"/>
    </row>
    <row r="33" spans="1:7" ht="15" customHeight="1">
      <c r="C33" s="2"/>
      <c r="D33" s="126"/>
      <c r="E33" s="126"/>
      <c r="F33" s="126"/>
      <c r="G33" s="2"/>
    </row>
    <row r="34" spans="1:7" ht="21.45" customHeight="1">
      <c r="C34" s="2"/>
      <c r="D34" s="240" t="s">
        <v>347</v>
      </c>
      <c r="E34" s="240"/>
      <c r="F34" s="240"/>
      <c r="G34" s="2"/>
    </row>
    <row r="35" spans="1:7" s="11" customFormat="1" ht="246.45" customHeight="1">
      <c r="A35" s="10"/>
      <c r="C35" s="12"/>
      <c r="D35" s="241" t="s">
        <v>412</v>
      </c>
      <c r="E35" s="241"/>
      <c r="F35" s="241"/>
      <c r="G35" s="12"/>
    </row>
    <row r="36" spans="1:7" ht="15" customHeight="1">
      <c r="C36" s="2"/>
      <c r="D36" s="126"/>
      <c r="E36" s="126"/>
      <c r="F36" s="126"/>
      <c r="G36" s="2"/>
    </row>
    <row r="37" spans="1:7" s="9" customFormat="1" ht="19.95" customHeight="1">
      <c r="A37" s="8"/>
      <c r="C37" s="7"/>
      <c r="D37" s="238" t="s">
        <v>344</v>
      </c>
      <c r="E37" s="238"/>
      <c r="F37" s="238"/>
      <c r="G37" s="7"/>
    </row>
    <row r="38" spans="1:7" ht="73.95" customHeight="1">
      <c r="C38" s="2"/>
      <c r="D38" s="239" t="s">
        <v>413</v>
      </c>
      <c r="E38" s="239"/>
      <c r="F38" s="239"/>
      <c r="G38" s="2"/>
    </row>
    <row r="39" spans="1:7" ht="15" customHeight="1">
      <c r="C39" s="2"/>
      <c r="D39" s="15"/>
      <c r="E39" s="15"/>
      <c r="F39" s="15"/>
      <c r="G39" s="2"/>
    </row>
    <row r="40" spans="1:7" s="9" customFormat="1" ht="19.95" customHeight="1">
      <c r="A40" s="8"/>
      <c r="C40" s="7"/>
      <c r="D40" s="238" t="s">
        <v>345</v>
      </c>
      <c r="E40" s="238"/>
      <c r="F40" s="238"/>
      <c r="G40" s="7"/>
    </row>
    <row r="41" spans="1:7" ht="171" customHeight="1">
      <c r="C41" s="2"/>
      <c r="D41" s="239" t="s">
        <v>346</v>
      </c>
      <c r="E41" s="239"/>
      <c r="F41" s="239"/>
      <c r="G41" s="2"/>
    </row>
    <row r="42" spans="1:7" ht="15" customHeight="1">
      <c r="C42" s="2"/>
      <c r="D42" s="134"/>
      <c r="E42" s="134"/>
      <c r="F42" s="134"/>
      <c r="G42" s="2"/>
    </row>
  </sheetData>
  <mergeCells count="21">
    <mergeCell ref="D38:F38"/>
    <mergeCell ref="D40:F40"/>
    <mergeCell ref="D41:F41"/>
    <mergeCell ref="D24:F24"/>
    <mergeCell ref="D25:F25"/>
    <mergeCell ref="D31:F31"/>
    <mergeCell ref="D32:F32"/>
    <mergeCell ref="D37:F37"/>
    <mergeCell ref="E9:F9"/>
    <mergeCell ref="E10:F10"/>
    <mergeCell ref="E11:F11"/>
    <mergeCell ref="E12:F12"/>
    <mergeCell ref="E13:F13"/>
    <mergeCell ref="D21:F21"/>
    <mergeCell ref="D22:F22"/>
    <mergeCell ref="D34:F34"/>
    <mergeCell ref="D35:F35"/>
    <mergeCell ref="D15:F15"/>
    <mergeCell ref="D16:F16"/>
    <mergeCell ref="D18:F18"/>
    <mergeCell ref="D19:F19"/>
  </mergeCells>
  <hyperlinks>
    <hyperlink ref="D9" location="TCFD!A1" display="TCFD" xr:uid="{5E496876-742D-4D72-B61E-4874A98CDBF4}"/>
    <hyperlink ref="D10" location="GRI!A1" display="GRI" xr:uid="{C6C05888-0862-442A-A06A-9172C8A635B7}"/>
    <hyperlink ref="D11" location="'Environmental data'!A1" display="Environmental data " xr:uid="{48DBD018-76C5-40BD-BEE6-DE548C473496}"/>
    <hyperlink ref="D12" location="'People data'!A1" display="People data" xr:uid="{79CD781F-E571-4735-972D-D04C6A33B9A1}"/>
    <hyperlink ref="D13" location="'Stakeholder engagement '!A1" display="Stakeholder engagement " xr:uid="{D6D48631-AC73-4E7F-9E89-58E62E63DF27}"/>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8D54-1770-6C4E-AAF4-19A225090CDE}">
  <sheetPr>
    <tabColor theme="5"/>
  </sheetPr>
  <dimension ref="A4:F29"/>
  <sheetViews>
    <sheetView showGridLines="0" topLeftCell="A7" zoomScale="75" zoomScaleNormal="85" workbookViewId="0">
      <selection activeCell="H21" sqref="H21"/>
    </sheetView>
  </sheetViews>
  <sheetFormatPr defaultColWidth="8.796875" defaultRowHeight="13.8"/>
  <cols>
    <col min="1" max="1" width="8.796875" style="5"/>
    <col min="2" max="2" width="4.19921875" style="4" customWidth="1"/>
    <col min="3" max="3" width="2.5" style="4" customWidth="1"/>
    <col min="4" max="5" width="83.296875" style="4" customWidth="1"/>
    <col min="6" max="6" width="2.69921875" style="4" customWidth="1"/>
    <col min="7" max="16384" width="8.796875" style="4"/>
  </cols>
  <sheetData>
    <row r="4" spans="1:6" s="6" customFormat="1">
      <c r="A4" s="5"/>
    </row>
    <row r="7" spans="1:6" ht="15" customHeight="1">
      <c r="C7" s="2"/>
      <c r="D7" s="2"/>
      <c r="E7" s="2"/>
      <c r="F7" s="2"/>
    </row>
    <row r="8" spans="1:6" s="9" customFormat="1" ht="19.95" customHeight="1">
      <c r="A8" s="8"/>
      <c r="C8" s="7"/>
      <c r="D8" s="248" t="s">
        <v>15</v>
      </c>
      <c r="E8" s="248"/>
      <c r="F8" s="7"/>
    </row>
    <row r="9" spans="1:6" s="19" customFormat="1" ht="40.049999999999997" customHeight="1">
      <c r="A9" s="18"/>
      <c r="C9" s="20"/>
      <c r="D9" s="249" t="s">
        <v>445</v>
      </c>
      <c r="E9" s="249"/>
      <c r="F9" s="20"/>
    </row>
    <row r="10" spans="1:6" ht="15" customHeight="1">
      <c r="C10" s="2"/>
      <c r="D10" s="2"/>
      <c r="E10" s="2"/>
      <c r="F10" s="2"/>
    </row>
    <row r="11" spans="1:6" ht="15" customHeight="1"/>
    <row r="12" spans="1:6" ht="15" customHeight="1">
      <c r="C12" s="2"/>
      <c r="D12" s="2"/>
      <c r="E12" s="2"/>
      <c r="F12" s="2"/>
    </row>
    <row r="13" spans="1:6" s="9" customFormat="1" ht="19.95" customHeight="1">
      <c r="A13" s="8"/>
      <c r="C13" s="7"/>
      <c r="D13" s="13" t="s">
        <v>0</v>
      </c>
      <c r="E13" s="14" t="s">
        <v>25</v>
      </c>
      <c r="F13" s="7"/>
    </row>
    <row r="14" spans="1:6" s="9" customFormat="1" ht="25.05" customHeight="1">
      <c r="A14" s="8"/>
      <c r="C14" s="7"/>
      <c r="D14" s="17" t="s">
        <v>1</v>
      </c>
      <c r="E14" s="16"/>
      <c r="F14" s="7"/>
    </row>
    <row r="15" spans="1:6" s="9" customFormat="1" ht="69" customHeight="1">
      <c r="A15" s="8"/>
      <c r="C15" s="7"/>
      <c r="D15" s="79" t="s">
        <v>2</v>
      </c>
      <c r="E15" s="79" t="s">
        <v>403</v>
      </c>
      <c r="F15" s="7"/>
    </row>
    <row r="16" spans="1:6" s="9" customFormat="1" ht="25.05" customHeight="1">
      <c r="A16" s="8"/>
      <c r="C16" s="7"/>
      <c r="D16" s="166" t="s">
        <v>3</v>
      </c>
      <c r="E16" s="166" t="s">
        <v>416</v>
      </c>
      <c r="F16" s="7"/>
    </row>
    <row r="17" spans="1:6" s="9" customFormat="1" ht="25.05" customHeight="1">
      <c r="A17" s="8"/>
      <c r="C17" s="7"/>
      <c r="D17" s="17" t="s">
        <v>4</v>
      </c>
      <c r="E17" s="16"/>
      <c r="F17" s="7"/>
    </row>
    <row r="18" spans="1:6" s="9" customFormat="1" ht="40.049999999999997" customHeight="1">
      <c r="A18" s="8"/>
      <c r="C18" s="7"/>
      <c r="D18" s="80" t="s">
        <v>212</v>
      </c>
      <c r="E18" s="79" t="s">
        <v>348</v>
      </c>
      <c r="F18" s="7"/>
    </row>
    <row r="19" spans="1:6" s="9" customFormat="1" ht="40.049999999999997" customHeight="1">
      <c r="A19" s="8"/>
      <c r="C19" s="7"/>
      <c r="D19" s="81" t="s">
        <v>5</v>
      </c>
      <c r="E19" s="81" t="s">
        <v>350</v>
      </c>
      <c r="F19" s="7"/>
    </row>
    <row r="20" spans="1:6" s="9" customFormat="1" ht="40.049999999999997" customHeight="1">
      <c r="A20" s="8"/>
      <c r="C20" s="7"/>
      <c r="D20" s="20" t="s">
        <v>6</v>
      </c>
      <c r="E20" s="81" t="s">
        <v>349</v>
      </c>
      <c r="F20" s="7"/>
    </row>
    <row r="21" spans="1:6" s="9" customFormat="1" ht="25.05" customHeight="1">
      <c r="A21" s="8"/>
      <c r="C21" s="7"/>
      <c r="D21" s="17" t="s">
        <v>7</v>
      </c>
      <c r="E21" s="16"/>
      <c r="F21" s="7"/>
    </row>
    <row r="22" spans="1:6" s="9" customFormat="1" ht="25.95" customHeight="1">
      <c r="A22" s="8"/>
      <c r="C22" s="7"/>
      <c r="D22" s="80" t="s">
        <v>8</v>
      </c>
      <c r="E22" s="79" t="s">
        <v>351</v>
      </c>
      <c r="F22" s="7"/>
    </row>
    <row r="23" spans="1:6" s="9" customFormat="1" ht="25.95" customHeight="1">
      <c r="A23" s="8"/>
      <c r="C23" s="7"/>
      <c r="D23" s="81" t="s">
        <v>9</v>
      </c>
      <c r="E23" s="81" t="s">
        <v>351</v>
      </c>
      <c r="F23" s="7"/>
    </row>
    <row r="24" spans="1:6" s="9" customFormat="1" ht="40.049999999999997" customHeight="1">
      <c r="A24" s="8"/>
      <c r="C24" s="7"/>
      <c r="D24" s="20" t="s">
        <v>10</v>
      </c>
      <c r="E24" s="81" t="s">
        <v>352</v>
      </c>
      <c r="F24" s="7"/>
    </row>
    <row r="25" spans="1:6" s="9" customFormat="1" ht="25.05" customHeight="1">
      <c r="A25" s="8"/>
      <c r="C25" s="7"/>
      <c r="D25" s="17" t="s">
        <v>11</v>
      </c>
      <c r="E25" s="16"/>
      <c r="F25" s="7"/>
    </row>
    <row r="26" spans="1:6" s="9" customFormat="1" ht="40.049999999999997" customHeight="1">
      <c r="A26" s="8"/>
      <c r="C26" s="7"/>
      <c r="D26" s="167" t="s">
        <v>12</v>
      </c>
      <c r="E26" s="79" t="s">
        <v>355</v>
      </c>
      <c r="F26" s="7"/>
    </row>
    <row r="27" spans="1:6" s="9" customFormat="1" ht="40.049999999999997" customHeight="1">
      <c r="A27" s="8"/>
      <c r="C27" s="7"/>
      <c r="D27" s="168" t="s">
        <v>13</v>
      </c>
      <c r="E27" s="79" t="s">
        <v>354</v>
      </c>
      <c r="F27" s="7"/>
    </row>
    <row r="28" spans="1:6" s="9" customFormat="1" ht="40.049999999999997" customHeight="1">
      <c r="A28" s="8"/>
      <c r="C28" s="7"/>
      <c r="D28" s="169" t="s">
        <v>14</v>
      </c>
      <c r="E28" s="81" t="s">
        <v>356</v>
      </c>
      <c r="F28" s="7"/>
    </row>
    <row r="29" spans="1:6" ht="19.95" customHeight="1">
      <c r="C29" s="2"/>
      <c r="D29" s="2"/>
      <c r="E29" s="2"/>
      <c r="F29" s="2"/>
    </row>
  </sheetData>
  <mergeCells count="2">
    <mergeCell ref="D8:E8"/>
    <mergeCell ref="D9:E9"/>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6EED-4818-8745-8E42-BF00C03A40AC}">
  <sheetPr>
    <tabColor theme="6"/>
  </sheetPr>
  <dimension ref="A4:H82"/>
  <sheetViews>
    <sheetView showGridLines="0" topLeftCell="F77" zoomScale="104" zoomScaleNormal="100" workbookViewId="0">
      <selection activeCell="G38" sqref="G38"/>
    </sheetView>
  </sheetViews>
  <sheetFormatPr defaultColWidth="8.796875" defaultRowHeight="13.8"/>
  <cols>
    <col min="1" max="1" width="8.796875" style="5"/>
    <col min="2" max="2" width="4.19921875" style="4" customWidth="1"/>
    <col min="3" max="3" width="2.5" style="4" customWidth="1"/>
    <col min="4" max="4" width="30" style="4" customWidth="1"/>
    <col min="5" max="5" width="19.19921875" style="4" customWidth="1"/>
    <col min="6" max="6" width="83.296875" style="4" customWidth="1"/>
    <col min="7" max="7" width="58.296875" style="4" customWidth="1"/>
    <col min="8" max="8" width="2.5" style="4" customWidth="1"/>
    <col min="9" max="16384" width="8.796875" style="4"/>
  </cols>
  <sheetData>
    <row r="4" spans="1:8" s="6" customFormat="1">
      <c r="A4" s="5"/>
    </row>
    <row r="7" spans="1:8" ht="15" customHeight="1">
      <c r="C7" s="2"/>
      <c r="D7" s="2"/>
      <c r="E7" s="2"/>
      <c r="F7" s="2"/>
      <c r="G7" s="2"/>
      <c r="H7" s="2"/>
    </row>
    <row r="8" spans="1:8" s="9" customFormat="1" ht="19.95" customHeight="1">
      <c r="A8" s="8"/>
      <c r="C8" s="7"/>
      <c r="D8" s="248" t="s">
        <v>26</v>
      </c>
      <c r="E8" s="248"/>
      <c r="F8" s="23"/>
      <c r="G8" s="23"/>
      <c r="H8" s="7"/>
    </row>
    <row r="9" spans="1:8" s="9" customFormat="1" ht="19.95" customHeight="1">
      <c r="A9" s="8"/>
      <c r="C9" s="7"/>
      <c r="D9" s="250" t="s">
        <v>27</v>
      </c>
      <c r="E9" s="250"/>
      <c r="F9" s="250"/>
      <c r="G9" s="250"/>
      <c r="H9" s="7"/>
    </row>
    <row r="10" spans="1:8" s="19" customFormat="1" ht="19.95" customHeight="1">
      <c r="A10" s="18"/>
      <c r="C10" s="20"/>
      <c r="D10" s="239" t="s">
        <v>396</v>
      </c>
      <c r="E10" s="239"/>
      <c r="F10" s="239"/>
      <c r="G10" s="239"/>
      <c r="H10" s="20"/>
    </row>
    <row r="11" spans="1:8" ht="15" customHeight="1">
      <c r="C11" s="2"/>
      <c r="D11" s="2"/>
      <c r="E11" s="2"/>
      <c r="F11" s="2"/>
      <c r="G11" s="2"/>
      <c r="H11" s="2"/>
    </row>
    <row r="12" spans="1:8" ht="15" customHeight="1"/>
    <row r="13" spans="1:8" ht="15" customHeight="1">
      <c r="C13" s="2"/>
      <c r="D13" s="2"/>
      <c r="E13" s="2"/>
      <c r="F13" s="2"/>
      <c r="G13" s="2"/>
      <c r="H13" s="2"/>
    </row>
    <row r="14" spans="1:8" s="9" customFormat="1" ht="25.05" customHeight="1">
      <c r="A14" s="8"/>
      <c r="C14" s="7"/>
      <c r="D14" s="66" t="s">
        <v>0</v>
      </c>
      <c r="E14" s="66" t="s">
        <v>28</v>
      </c>
      <c r="F14" s="66" t="s">
        <v>29</v>
      </c>
      <c r="G14" s="149" t="s">
        <v>30</v>
      </c>
      <c r="H14" s="7"/>
    </row>
    <row r="15" spans="1:8" s="19" customFormat="1" ht="25.95" customHeight="1">
      <c r="A15" s="18"/>
      <c r="C15" s="20"/>
      <c r="D15" s="33" t="s">
        <v>31</v>
      </c>
      <c r="E15" s="24" t="s">
        <v>32</v>
      </c>
      <c r="F15" s="24" t="s">
        <v>160</v>
      </c>
      <c r="G15" s="155" t="s">
        <v>447</v>
      </c>
      <c r="H15" s="20"/>
    </row>
    <row r="16" spans="1:8" s="19" customFormat="1" ht="25.95" customHeight="1">
      <c r="A16" s="18"/>
      <c r="C16" s="20"/>
      <c r="D16" s="30"/>
      <c r="E16" s="25" t="s">
        <v>33</v>
      </c>
      <c r="F16" s="25" t="s">
        <v>161</v>
      </c>
      <c r="G16" s="155" t="s">
        <v>358</v>
      </c>
      <c r="H16" s="20"/>
    </row>
    <row r="17" spans="1:8" s="19" customFormat="1" ht="25.95" customHeight="1">
      <c r="A17" s="18"/>
      <c r="C17" s="20"/>
      <c r="D17" s="30"/>
      <c r="E17" s="25" t="s">
        <v>34</v>
      </c>
      <c r="F17" s="25" t="s">
        <v>162</v>
      </c>
      <c r="G17" s="155" t="s">
        <v>357</v>
      </c>
      <c r="H17" s="20"/>
    </row>
    <row r="18" spans="1:8" s="19" customFormat="1" ht="60" customHeight="1">
      <c r="A18" s="18"/>
      <c r="C18" s="20"/>
      <c r="D18" s="30"/>
      <c r="E18" s="25" t="s">
        <v>35</v>
      </c>
      <c r="F18" s="25" t="s">
        <v>163</v>
      </c>
      <c r="G18" s="156" t="s">
        <v>417</v>
      </c>
      <c r="H18" s="20"/>
    </row>
    <row r="19" spans="1:8" s="19" customFormat="1" ht="33" customHeight="1">
      <c r="A19" s="18"/>
      <c r="C19" s="20"/>
      <c r="D19" s="30"/>
      <c r="E19" s="25" t="s">
        <v>36</v>
      </c>
      <c r="F19" s="25" t="s">
        <v>164</v>
      </c>
      <c r="G19" s="155" t="s">
        <v>359</v>
      </c>
      <c r="H19" s="20"/>
    </row>
    <row r="20" spans="1:8" s="19" customFormat="1" ht="33" customHeight="1">
      <c r="A20" s="18"/>
      <c r="C20" s="20"/>
      <c r="D20" s="30"/>
      <c r="E20" s="25" t="s">
        <v>37</v>
      </c>
      <c r="F20" s="25" t="s">
        <v>165</v>
      </c>
      <c r="G20" s="155" t="s">
        <v>370</v>
      </c>
      <c r="H20" s="20"/>
    </row>
    <row r="21" spans="1:8" s="19" customFormat="1" ht="33" customHeight="1">
      <c r="A21" s="18"/>
      <c r="C21" s="20"/>
      <c r="D21" s="30"/>
      <c r="E21" s="25" t="s">
        <v>38</v>
      </c>
      <c r="F21" s="25" t="s">
        <v>166</v>
      </c>
      <c r="G21" s="150" t="s">
        <v>448</v>
      </c>
      <c r="H21" s="20"/>
    </row>
    <row r="22" spans="1:8" s="19" customFormat="1" ht="25.05" customHeight="1">
      <c r="A22" s="18"/>
      <c r="C22" s="20"/>
      <c r="D22" s="30"/>
      <c r="E22" s="25" t="s">
        <v>39</v>
      </c>
      <c r="F22" s="25" t="s">
        <v>167</v>
      </c>
      <c r="G22" s="155" t="s">
        <v>364</v>
      </c>
      <c r="H22" s="20"/>
    </row>
    <row r="23" spans="1:8" s="19" customFormat="1" ht="25.05" customHeight="1">
      <c r="A23" s="18"/>
      <c r="C23" s="20"/>
      <c r="D23" s="30"/>
      <c r="E23" s="25" t="s">
        <v>40</v>
      </c>
      <c r="F23" s="25" t="s">
        <v>168</v>
      </c>
      <c r="G23" s="150" t="s">
        <v>371</v>
      </c>
      <c r="H23" s="20"/>
    </row>
    <row r="24" spans="1:8" s="19" customFormat="1" ht="25.95" customHeight="1">
      <c r="A24" s="18"/>
      <c r="C24" s="20"/>
      <c r="D24" s="30"/>
      <c r="E24" s="25" t="s">
        <v>41</v>
      </c>
      <c r="F24" s="25" t="s">
        <v>169</v>
      </c>
      <c r="G24" s="155" t="s">
        <v>373</v>
      </c>
      <c r="H24" s="20"/>
    </row>
    <row r="25" spans="1:8" s="19" customFormat="1" ht="25.95" customHeight="1">
      <c r="A25" s="18"/>
      <c r="C25" s="20"/>
      <c r="D25" s="30"/>
      <c r="E25" s="25" t="s">
        <v>42</v>
      </c>
      <c r="F25" s="25" t="s">
        <v>170</v>
      </c>
      <c r="G25" s="155" t="s">
        <v>371</v>
      </c>
      <c r="H25" s="20"/>
    </row>
    <row r="26" spans="1:8" s="19" customFormat="1" ht="25.95" customHeight="1">
      <c r="A26" s="18"/>
      <c r="C26" s="20"/>
      <c r="D26" s="30"/>
      <c r="E26" s="25" t="s">
        <v>43</v>
      </c>
      <c r="F26" s="25" t="s">
        <v>171</v>
      </c>
      <c r="G26" s="155" t="s">
        <v>449</v>
      </c>
      <c r="H26" s="20"/>
    </row>
    <row r="27" spans="1:8" s="19" customFormat="1" ht="25.95" customHeight="1">
      <c r="A27" s="18"/>
      <c r="C27" s="20"/>
      <c r="D27" s="30"/>
      <c r="E27" s="25" t="s">
        <v>44</v>
      </c>
      <c r="F27" s="25" t="s">
        <v>172</v>
      </c>
      <c r="G27" s="155" t="s">
        <v>368</v>
      </c>
      <c r="H27" s="20"/>
    </row>
    <row r="28" spans="1:8" s="19" customFormat="1" ht="25.95" customHeight="1">
      <c r="A28" s="18"/>
      <c r="C28" s="20"/>
      <c r="D28" s="30"/>
      <c r="E28" s="25" t="s">
        <v>45</v>
      </c>
      <c r="F28" s="25" t="s">
        <v>173</v>
      </c>
      <c r="G28" s="155" t="s">
        <v>374</v>
      </c>
      <c r="H28" s="20"/>
    </row>
    <row r="29" spans="1:8" s="19" customFormat="1" ht="25.95" customHeight="1">
      <c r="A29" s="18"/>
      <c r="C29" s="20"/>
      <c r="D29" s="30"/>
      <c r="E29" s="25" t="s">
        <v>46</v>
      </c>
      <c r="F29" s="25" t="s">
        <v>174</v>
      </c>
      <c r="G29" s="155" t="s">
        <v>397</v>
      </c>
      <c r="H29" s="20"/>
    </row>
    <row r="30" spans="1:8" s="19" customFormat="1" ht="25.95" customHeight="1">
      <c r="A30" s="18"/>
      <c r="C30" s="20"/>
      <c r="D30" s="30"/>
      <c r="E30" s="25" t="s">
        <v>47</v>
      </c>
      <c r="F30" s="25" t="s">
        <v>175</v>
      </c>
      <c r="G30" s="150" t="s">
        <v>395</v>
      </c>
      <c r="H30" s="20"/>
    </row>
    <row r="31" spans="1:8" s="19" customFormat="1" ht="31.95" customHeight="1">
      <c r="A31" s="18"/>
      <c r="C31" s="20"/>
      <c r="D31" s="30"/>
      <c r="E31" s="25" t="s">
        <v>48</v>
      </c>
      <c r="F31" s="25" t="s">
        <v>176</v>
      </c>
      <c r="G31" s="155" t="s">
        <v>372</v>
      </c>
      <c r="H31" s="20"/>
    </row>
    <row r="32" spans="1:8" s="19" customFormat="1" ht="25.95" customHeight="1">
      <c r="A32" s="18"/>
      <c r="C32" s="20"/>
      <c r="D32" s="30"/>
      <c r="E32" s="25" t="s">
        <v>49</v>
      </c>
      <c r="F32" s="25" t="s">
        <v>159</v>
      </c>
      <c r="G32" s="155" t="s">
        <v>375</v>
      </c>
      <c r="H32" s="20"/>
    </row>
    <row r="33" spans="1:8" s="19" customFormat="1" ht="33" customHeight="1">
      <c r="A33" s="18"/>
      <c r="C33" s="20"/>
      <c r="D33" s="30"/>
      <c r="E33" s="25" t="s">
        <v>50</v>
      </c>
      <c r="F33" s="25" t="s">
        <v>158</v>
      </c>
      <c r="G33" s="155" t="s">
        <v>394</v>
      </c>
      <c r="H33" s="20"/>
    </row>
    <row r="34" spans="1:8" s="19" customFormat="1" ht="33" customHeight="1">
      <c r="A34" s="18"/>
      <c r="C34" s="20"/>
      <c r="D34" s="30"/>
      <c r="E34" s="25" t="s">
        <v>51</v>
      </c>
      <c r="F34" s="25" t="s">
        <v>157</v>
      </c>
      <c r="G34" s="150" t="s">
        <v>393</v>
      </c>
      <c r="H34" s="20"/>
    </row>
    <row r="35" spans="1:8" s="19" customFormat="1">
      <c r="A35" s="18"/>
      <c r="C35" s="20"/>
      <c r="D35" s="30"/>
      <c r="E35" s="25" t="s">
        <v>52</v>
      </c>
      <c r="F35" s="25" t="s">
        <v>156</v>
      </c>
      <c r="G35" s="155" t="s">
        <v>376</v>
      </c>
      <c r="H35" s="20"/>
    </row>
    <row r="36" spans="1:8" s="19" customFormat="1" ht="25.05" customHeight="1">
      <c r="A36" s="18"/>
      <c r="C36" s="20"/>
      <c r="D36" s="30"/>
      <c r="E36" s="25" t="s">
        <v>53</v>
      </c>
      <c r="F36" s="25" t="s">
        <v>155</v>
      </c>
      <c r="G36" s="157" t="s">
        <v>379</v>
      </c>
      <c r="H36" s="20"/>
    </row>
    <row r="37" spans="1:8" s="19" customFormat="1" ht="25.05" customHeight="1">
      <c r="A37" s="18"/>
      <c r="C37" s="20"/>
      <c r="D37" s="30"/>
      <c r="E37" s="25" t="s">
        <v>54</v>
      </c>
      <c r="F37" s="25" t="s">
        <v>154</v>
      </c>
      <c r="G37" s="157" t="s">
        <v>379</v>
      </c>
      <c r="H37" s="20"/>
    </row>
    <row r="38" spans="1:8" s="19" customFormat="1" ht="79.95" customHeight="1">
      <c r="A38" s="18"/>
      <c r="C38" s="20"/>
      <c r="D38" s="30"/>
      <c r="E38" s="25" t="s">
        <v>400</v>
      </c>
      <c r="F38" s="237" t="s">
        <v>383</v>
      </c>
      <c r="G38" s="155" t="s">
        <v>384</v>
      </c>
      <c r="H38" s="20"/>
    </row>
    <row r="39" spans="1:8" s="19" customFormat="1" ht="25.05" customHeight="1">
      <c r="A39" s="18"/>
      <c r="C39" s="20"/>
      <c r="D39" s="30"/>
      <c r="E39" s="25" t="s">
        <v>55</v>
      </c>
      <c r="F39" s="25" t="s">
        <v>153</v>
      </c>
      <c r="G39" s="158" t="s">
        <v>378</v>
      </c>
      <c r="H39" s="20"/>
    </row>
    <row r="40" spans="1:8" s="19" customFormat="1" ht="49.05" customHeight="1">
      <c r="A40" s="18"/>
      <c r="C40" s="20"/>
      <c r="D40" s="30"/>
      <c r="E40" s="25" t="s">
        <v>56</v>
      </c>
      <c r="F40" s="25" t="s">
        <v>152</v>
      </c>
      <c r="G40" s="155" t="s">
        <v>385</v>
      </c>
      <c r="H40" s="20"/>
    </row>
    <row r="41" spans="1:8" s="19" customFormat="1">
      <c r="A41" s="18"/>
      <c r="C41" s="20"/>
      <c r="D41" s="30"/>
      <c r="E41" s="25" t="s">
        <v>57</v>
      </c>
      <c r="F41" s="25" t="s">
        <v>151</v>
      </c>
      <c r="G41" s="159" t="s">
        <v>401</v>
      </c>
      <c r="H41" s="20"/>
    </row>
    <row r="42" spans="1:8" s="19" customFormat="1" ht="25.05" customHeight="1">
      <c r="A42" s="18"/>
      <c r="C42" s="20"/>
      <c r="D42" s="31"/>
      <c r="E42" s="27" t="s">
        <v>58</v>
      </c>
      <c r="F42" s="27" t="s">
        <v>150</v>
      </c>
      <c r="G42" s="160" t="s">
        <v>402</v>
      </c>
      <c r="H42" s="20"/>
    </row>
    <row r="43" spans="1:8" s="19" customFormat="1" ht="25.05" customHeight="1">
      <c r="A43" s="18"/>
      <c r="C43" s="20"/>
      <c r="D43" s="34" t="s">
        <v>59</v>
      </c>
      <c r="E43" s="27" t="s">
        <v>60</v>
      </c>
      <c r="F43" s="27" t="s">
        <v>61</v>
      </c>
      <c r="G43" s="153" t="s">
        <v>418</v>
      </c>
      <c r="H43" s="20"/>
    </row>
    <row r="44" spans="1:8" s="19" customFormat="1" ht="25.05" customHeight="1">
      <c r="A44" s="18"/>
      <c r="C44" s="20"/>
      <c r="D44" s="34" t="s">
        <v>62</v>
      </c>
      <c r="E44" s="28" t="s">
        <v>63</v>
      </c>
      <c r="F44" s="28" t="s">
        <v>64</v>
      </c>
      <c r="G44" s="161" t="s">
        <v>380</v>
      </c>
      <c r="H44" s="20"/>
    </row>
    <row r="45" spans="1:8" s="19" customFormat="1" ht="25.05" customHeight="1">
      <c r="A45" s="18"/>
      <c r="C45" s="20"/>
      <c r="D45" s="31"/>
      <c r="E45" s="27" t="s">
        <v>65</v>
      </c>
      <c r="F45" s="27" t="s">
        <v>419</v>
      </c>
      <c r="G45" s="160" t="s">
        <v>377</v>
      </c>
      <c r="H45" s="20"/>
    </row>
    <row r="46" spans="1:8" s="19" customFormat="1" ht="25.05" customHeight="1">
      <c r="A46" s="18"/>
      <c r="C46" s="20"/>
      <c r="D46" s="34" t="s">
        <v>66</v>
      </c>
      <c r="E46" s="28" t="s">
        <v>67</v>
      </c>
      <c r="F46" s="28" t="s">
        <v>68</v>
      </c>
      <c r="G46" s="162" t="s">
        <v>379</v>
      </c>
      <c r="H46" s="20"/>
    </row>
    <row r="47" spans="1:8" s="19" customFormat="1" ht="25.05" customHeight="1">
      <c r="A47" s="18"/>
      <c r="C47" s="20"/>
      <c r="D47" s="30"/>
      <c r="E47" s="25" t="s">
        <v>69</v>
      </c>
      <c r="F47" s="25" t="s">
        <v>70</v>
      </c>
      <c r="G47" s="163" t="s">
        <v>379</v>
      </c>
      <c r="H47" s="20"/>
    </row>
    <row r="48" spans="1:8" s="19" customFormat="1" ht="25.05" customHeight="1">
      <c r="A48" s="18"/>
      <c r="C48" s="20"/>
      <c r="D48" s="31"/>
      <c r="E48" s="27" t="s">
        <v>71</v>
      </c>
      <c r="F48" s="27" t="s">
        <v>72</v>
      </c>
      <c r="G48" s="164" t="s">
        <v>386</v>
      </c>
      <c r="H48" s="20"/>
    </row>
    <row r="49" spans="1:8" s="19" customFormat="1" ht="33" customHeight="1">
      <c r="A49" s="18"/>
      <c r="C49" s="20"/>
      <c r="D49" s="36" t="s">
        <v>73</v>
      </c>
      <c r="E49" s="29" t="s">
        <v>74</v>
      </c>
      <c r="F49" s="29" t="s">
        <v>75</v>
      </c>
      <c r="G49" s="152" t="s">
        <v>387</v>
      </c>
      <c r="H49" s="20"/>
    </row>
    <row r="50" spans="1:8" s="19" customFormat="1" ht="25.95" customHeight="1">
      <c r="A50" s="18"/>
      <c r="C50" s="20"/>
      <c r="D50" s="34" t="s">
        <v>76</v>
      </c>
      <c r="E50" s="28" t="s">
        <v>77</v>
      </c>
      <c r="F50" s="28" t="s">
        <v>78</v>
      </c>
      <c r="G50" s="153" t="s">
        <v>363</v>
      </c>
      <c r="H50" s="20"/>
    </row>
    <row r="51" spans="1:8" s="19" customFormat="1" ht="25.95" customHeight="1">
      <c r="A51" s="18"/>
      <c r="C51" s="20"/>
      <c r="D51" s="30"/>
      <c r="E51" s="25" t="s">
        <v>79</v>
      </c>
      <c r="F51" s="25" t="s">
        <v>80</v>
      </c>
      <c r="G51" s="155" t="s">
        <v>363</v>
      </c>
      <c r="H51" s="20"/>
    </row>
    <row r="52" spans="1:8" s="19" customFormat="1" ht="25.95" customHeight="1">
      <c r="A52" s="18"/>
      <c r="C52" s="20"/>
      <c r="D52" s="31"/>
      <c r="E52" s="27" t="s">
        <v>81</v>
      </c>
      <c r="F52" s="27" t="s">
        <v>82</v>
      </c>
      <c r="G52" s="164" t="s">
        <v>363</v>
      </c>
      <c r="H52" s="20"/>
    </row>
    <row r="53" spans="1:8" s="19" customFormat="1" ht="25.95" customHeight="1">
      <c r="A53" s="18"/>
      <c r="C53" s="20"/>
      <c r="D53" s="35" t="s">
        <v>83</v>
      </c>
      <c r="E53" s="29" t="s">
        <v>84</v>
      </c>
      <c r="F53" s="29" t="s">
        <v>85</v>
      </c>
      <c r="G53" s="152" t="s">
        <v>363</v>
      </c>
      <c r="H53" s="20"/>
    </row>
    <row r="54" spans="1:8" s="19" customFormat="1" ht="33" customHeight="1">
      <c r="A54" s="18"/>
      <c r="C54" s="20"/>
      <c r="D54" s="34" t="s">
        <v>86</v>
      </c>
      <c r="E54" s="28" t="s">
        <v>87</v>
      </c>
      <c r="F54" s="28" t="s">
        <v>88</v>
      </c>
      <c r="G54" s="153" t="s">
        <v>399</v>
      </c>
      <c r="H54" s="20"/>
    </row>
    <row r="55" spans="1:8" s="19" customFormat="1" ht="25.95" customHeight="1">
      <c r="A55" s="18"/>
      <c r="C55" s="20"/>
      <c r="D55" s="30"/>
      <c r="E55" s="25" t="s">
        <v>89</v>
      </c>
      <c r="F55" s="25" t="s">
        <v>90</v>
      </c>
      <c r="G55" s="155" t="s">
        <v>363</v>
      </c>
      <c r="H55" s="20"/>
    </row>
    <row r="56" spans="1:8" s="19" customFormat="1" ht="25.95" customHeight="1">
      <c r="A56" s="18"/>
      <c r="C56" s="20"/>
      <c r="D56" s="30"/>
      <c r="E56" s="25" t="s">
        <v>91</v>
      </c>
      <c r="F56" s="25" t="s">
        <v>92</v>
      </c>
      <c r="G56" s="155" t="s">
        <v>363</v>
      </c>
      <c r="H56" s="20"/>
    </row>
    <row r="57" spans="1:8" s="19" customFormat="1" ht="25.95" customHeight="1">
      <c r="A57" s="18"/>
      <c r="C57" s="20"/>
      <c r="D57" s="31"/>
      <c r="E57" s="27" t="s">
        <v>93</v>
      </c>
      <c r="F57" s="27" t="s">
        <v>94</v>
      </c>
      <c r="G57" s="164" t="s">
        <v>363</v>
      </c>
      <c r="H57" s="20"/>
    </row>
    <row r="58" spans="1:8" s="19" customFormat="1" ht="25.95" customHeight="1">
      <c r="A58" s="18"/>
      <c r="C58" s="20"/>
      <c r="D58" s="35" t="s">
        <v>95</v>
      </c>
      <c r="E58" s="29" t="s">
        <v>96</v>
      </c>
      <c r="F58" s="29" t="s">
        <v>97</v>
      </c>
      <c r="G58" s="152" t="s">
        <v>363</v>
      </c>
      <c r="H58" s="20"/>
    </row>
    <row r="59" spans="1:8" s="19" customFormat="1" ht="25.95" customHeight="1">
      <c r="A59" s="18"/>
      <c r="C59" s="20"/>
      <c r="D59" s="34" t="s">
        <v>98</v>
      </c>
      <c r="E59" s="28" t="s">
        <v>99</v>
      </c>
      <c r="F59" s="28" t="s">
        <v>100</v>
      </c>
      <c r="G59" s="153" t="s">
        <v>364</v>
      </c>
      <c r="H59" s="20"/>
    </row>
    <row r="60" spans="1:8" s="19" customFormat="1" ht="25.95" customHeight="1">
      <c r="A60" s="18"/>
      <c r="C60" s="20"/>
      <c r="D60" s="30"/>
      <c r="E60" s="25" t="s">
        <v>101</v>
      </c>
      <c r="F60" s="25" t="s">
        <v>102</v>
      </c>
      <c r="G60" s="150" t="s">
        <v>365</v>
      </c>
      <c r="H60" s="20"/>
    </row>
    <row r="61" spans="1:8" s="19" customFormat="1" ht="25.95" customHeight="1">
      <c r="A61" s="18"/>
      <c r="C61" s="20"/>
      <c r="D61" s="31"/>
      <c r="E61" s="27" t="s">
        <v>103</v>
      </c>
      <c r="F61" s="27" t="s">
        <v>104</v>
      </c>
      <c r="G61" s="164" t="s">
        <v>364</v>
      </c>
      <c r="H61" s="20"/>
    </row>
    <row r="62" spans="1:8" s="19" customFormat="1" ht="49.95" customHeight="1">
      <c r="A62" s="18"/>
      <c r="C62" s="20"/>
      <c r="D62" s="35" t="s">
        <v>420</v>
      </c>
      <c r="E62" s="29" t="s">
        <v>105</v>
      </c>
      <c r="F62" s="29" t="s">
        <v>106</v>
      </c>
      <c r="G62" s="152" t="s">
        <v>361</v>
      </c>
      <c r="H62" s="20"/>
    </row>
    <row r="63" spans="1:8" s="19" customFormat="1" ht="25.95" customHeight="1">
      <c r="A63" s="18"/>
      <c r="C63" s="20"/>
      <c r="D63" s="34" t="s">
        <v>107</v>
      </c>
      <c r="E63" s="25" t="s">
        <v>108</v>
      </c>
      <c r="F63" s="25" t="s">
        <v>109</v>
      </c>
      <c r="G63" s="161" t="s">
        <v>364</v>
      </c>
      <c r="H63" s="20"/>
    </row>
    <row r="64" spans="1:8" s="19" customFormat="1" ht="25.95" customHeight="1">
      <c r="A64" s="18"/>
      <c r="C64" s="20"/>
      <c r="D64" s="30"/>
      <c r="E64" s="25" t="s">
        <v>110</v>
      </c>
      <c r="F64" s="25" t="s">
        <v>111</v>
      </c>
      <c r="G64" s="165" t="s">
        <v>364</v>
      </c>
      <c r="H64" s="20"/>
    </row>
    <row r="65" spans="1:8" s="19" customFormat="1" ht="25.95" customHeight="1">
      <c r="A65" s="18"/>
      <c r="C65" s="20"/>
      <c r="D65" s="30"/>
      <c r="E65" s="25" t="s">
        <v>112</v>
      </c>
      <c r="F65" s="25" t="s">
        <v>113</v>
      </c>
      <c r="G65" s="165" t="s">
        <v>364</v>
      </c>
      <c r="H65" s="20"/>
    </row>
    <row r="66" spans="1:8" s="19" customFormat="1" ht="25.95" customHeight="1">
      <c r="A66" s="18"/>
      <c r="C66" s="20"/>
      <c r="D66" s="31"/>
      <c r="E66" s="27" t="s">
        <v>114</v>
      </c>
      <c r="F66" s="27" t="s">
        <v>115</v>
      </c>
      <c r="G66" s="160" t="s">
        <v>364</v>
      </c>
      <c r="H66" s="20"/>
    </row>
    <row r="67" spans="1:8" s="19" customFormat="1" ht="25.95" customHeight="1">
      <c r="A67" s="18"/>
      <c r="C67" s="20"/>
      <c r="D67" s="34" t="s">
        <v>116</v>
      </c>
      <c r="E67" s="28" t="s">
        <v>117</v>
      </c>
      <c r="F67" s="28" t="s">
        <v>118</v>
      </c>
      <c r="G67" s="153" t="s">
        <v>364</v>
      </c>
      <c r="H67" s="20"/>
    </row>
    <row r="68" spans="1:8" s="19" customFormat="1" ht="25.95" customHeight="1">
      <c r="A68" s="18"/>
      <c r="C68" s="20"/>
      <c r="D68" s="30"/>
      <c r="E68" s="25" t="s">
        <v>119</v>
      </c>
      <c r="F68" s="25" t="s">
        <v>120</v>
      </c>
      <c r="G68" s="159" t="s">
        <v>367</v>
      </c>
      <c r="H68" s="20"/>
    </row>
    <row r="69" spans="1:8" s="19" customFormat="1" ht="25.95" customHeight="1">
      <c r="A69" s="18"/>
      <c r="C69" s="20"/>
      <c r="D69" s="31"/>
      <c r="E69" s="27" t="s">
        <v>121</v>
      </c>
      <c r="F69" s="27" t="s">
        <v>122</v>
      </c>
      <c r="G69" s="160" t="s">
        <v>364</v>
      </c>
      <c r="H69" s="20"/>
    </row>
    <row r="70" spans="1:8" s="19" customFormat="1" ht="25.05" customHeight="1">
      <c r="A70" s="18"/>
      <c r="C70" s="20"/>
      <c r="D70" s="34" t="s">
        <v>123</v>
      </c>
      <c r="E70" s="28" t="s">
        <v>124</v>
      </c>
      <c r="F70" s="28" t="s">
        <v>125</v>
      </c>
      <c r="G70" s="161" t="s">
        <v>364</v>
      </c>
      <c r="H70" s="20"/>
    </row>
    <row r="71" spans="1:8" s="19" customFormat="1" ht="25.05" customHeight="1">
      <c r="A71" s="18"/>
      <c r="C71" s="20"/>
      <c r="D71" s="31"/>
      <c r="E71" s="27" t="s">
        <v>126</v>
      </c>
      <c r="F71" s="27" t="s">
        <v>127</v>
      </c>
      <c r="G71" s="160" t="s">
        <v>364</v>
      </c>
      <c r="H71" s="20"/>
    </row>
    <row r="72" spans="1:8" s="19" customFormat="1" ht="33" customHeight="1">
      <c r="A72" s="18"/>
      <c r="C72" s="20"/>
      <c r="D72" s="35" t="s">
        <v>128</v>
      </c>
      <c r="E72" s="29" t="s">
        <v>129</v>
      </c>
      <c r="F72" s="29" t="s">
        <v>130</v>
      </c>
      <c r="G72" s="150" t="s">
        <v>362</v>
      </c>
      <c r="H72" s="20"/>
    </row>
    <row r="73" spans="1:8" s="19" customFormat="1" ht="27" customHeight="1">
      <c r="A73" s="18"/>
      <c r="C73" s="20"/>
      <c r="D73" s="35" t="s">
        <v>421</v>
      </c>
      <c r="E73" s="29" t="s">
        <v>131</v>
      </c>
      <c r="F73" s="29" t="s">
        <v>422</v>
      </c>
      <c r="G73" s="151" t="s">
        <v>369</v>
      </c>
      <c r="H73" s="20"/>
    </row>
    <row r="74" spans="1:8" s="19" customFormat="1" ht="27" customHeight="1">
      <c r="A74" s="18"/>
      <c r="C74" s="20"/>
      <c r="D74" s="35" t="s">
        <v>423</v>
      </c>
      <c r="E74" s="29" t="s">
        <v>132</v>
      </c>
      <c r="F74" s="29" t="s">
        <v>424</v>
      </c>
      <c r="G74" s="151" t="s">
        <v>369</v>
      </c>
      <c r="H74" s="20"/>
    </row>
    <row r="75" spans="1:8" s="19" customFormat="1" ht="27" customHeight="1">
      <c r="A75" s="18"/>
      <c r="C75" s="20"/>
      <c r="D75" s="35" t="s">
        <v>133</v>
      </c>
      <c r="E75" s="29" t="s">
        <v>134</v>
      </c>
      <c r="F75" s="29" t="s">
        <v>135</v>
      </c>
      <c r="G75" s="152" t="s">
        <v>366</v>
      </c>
      <c r="H75" s="20"/>
    </row>
    <row r="76" spans="1:8" s="19" customFormat="1" ht="27" customHeight="1">
      <c r="A76" s="18"/>
      <c r="C76" s="20"/>
      <c r="D76" s="35" t="s">
        <v>136</v>
      </c>
      <c r="E76" s="29" t="s">
        <v>137</v>
      </c>
      <c r="F76" s="29" t="s">
        <v>138</v>
      </c>
      <c r="G76" s="151" t="s">
        <v>369</v>
      </c>
      <c r="H76" s="20"/>
    </row>
    <row r="77" spans="1:8" s="19" customFormat="1" ht="34.049999999999997" customHeight="1">
      <c r="A77" s="18"/>
      <c r="C77" s="20"/>
      <c r="D77" s="35" t="s">
        <v>139</v>
      </c>
      <c r="E77" s="29" t="s">
        <v>140</v>
      </c>
      <c r="F77" s="29" t="s">
        <v>141</v>
      </c>
      <c r="G77" s="153" t="s">
        <v>404</v>
      </c>
      <c r="H77" s="20"/>
    </row>
    <row r="78" spans="1:8" s="19" customFormat="1" ht="49.95" customHeight="1">
      <c r="A78" s="18"/>
      <c r="C78" s="20"/>
      <c r="D78" s="34" t="s">
        <v>142</v>
      </c>
      <c r="E78" s="25" t="s">
        <v>143</v>
      </c>
      <c r="F78" s="25" t="s">
        <v>144</v>
      </c>
      <c r="G78" s="154" t="s">
        <v>360</v>
      </c>
      <c r="H78" s="20"/>
    </row>
    <row r="79" spans="1:8" s="19" customFormat="1" ht="49.95" customHeight="1">
      <c r="A79" s="18"/>
      <c r="C79" s="20"/>
      <c r="D79" s="31"/>
      <c r="E79" s="31" t="s">
        <v>145</v>
      </c>
      <c r="F79" s="31" t="s">
        <v>146</v>
      </c>
      <c r="G79" s="154" t="s">
        <v>360</v>
      </c>
      <c r="H79" s="20"/>
    </row>
    <row r="80" spans="1:8" s="19" customFormat="1" ht="25.95" customHeight="1">
      <c r="A80" s="18"/>
      <c r="C80" s="20"/>
      <c r="D80" s="36" t="s">
        <v>147</v>
      </c>
      <c r="E80" s="29" t="s">
        <v>148</v>
      </c>
      <c r="F80" s="29" t="s">
        <v>149</v>
      </c>
      <c r="G80" s="154" t="s">
        <v>388</v>
      </c>
      <c r="H80" s="20"/>
    </row>
    <row r="81" spans="1:8" s="19" customFormat="1" ht="34.049999999999997" customHeight="1">
      <c r="A81" s="18"/>
      <c r="C81" s="20"/>
      <c r="D81" s="36" t="s">
        <v>389</v>
      </c>
      <c r="E81" s="29" t="s">
        <v>390</v>
      </c>
      <c r="F81" s="29" t="s">
        <v>391</v>
      </c>
      <c r="G81" s="152" t="s">
        <v>392</v>
      </c>
      <c r="H81" s="20"/>
    </row>
    <row r="82" spans="1:8">
      <c r="C82" s="2"/>
      <c r="D82" s="2"/>
      <c r="E82" s="2"/>
      <c r="F82" s="2"/>
      <c r="G82" s="2"/>
      <c r="H82" s="2"/>
    </row>
  </sheetData>
  <mergeCells count="3">
    <mergeCell ref="D8:E8"/>
    <mergeCell ref="D10:G10"/>
    <mergeCell ref="D9:G9"/>
  </mergeCells>
  <phoneticPr fontId="33" type="noConversion"/>
  <hyperlinks>
    <hyperlink ref="G73" r:id="rId1" xr:uid="{5202169E-3542-4152-9DD9-05473FE8056D}"/>
    <hyperlink ref="G74" r:id="rId2" xr:uid="{997D1593-C048-4CCE-A043-3490A51D6DDC}"/>
    <hyperlink ref="G76" r:id="rId3" xr:uid="{18B84DAD-B631-4C45-945F-CE3839AD5CBB}"/>
    <hyperlink ref="G39" r:id="rId4" xr:uid="{D5CF4FF1-EA46-4444-B1D9-8944C0F5099C}"/>
    <hyperlink ref="G46" r:id="rId5" xr:uid="{79520DE2-0A70-4CB4-AFA6-0B20747BBF6A}"/>
    <hyperlink ref="G47" r:id="rId6" xr:uid="{7E99B9E2-8EA2-4025-9FF9-4794ACFCDB0F}"/>
    <hyperlink ref="G36" r:id="rId7" xr:uid="{48B6F46A-AC67-408B-89D2-624026A8D9E2}"/>
    <hyperlink ref="G37" r:id="rId8" xr:uid="{A4FE2E55-050C-4CD1-8F75-A68C09C7043E}"/>
  </hyperlinks>
  <pageMargins left="0.7" right="0.7" top="0.75" bottom="0.75" header="0.3" footer="0.3"/>
  <ignoredErrors>
    <ignoredError sqref="E39:E42 E27:E36" twoDigitTextYear="1"/>
  </ignoredError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AE797-7125-2D47-AAF1-0EB1778C658A}">
  <sheetPr>
    <tabColor theme="5"/>
  </sheetPr>
  <dimension ref="A1:I98"/>
  <sheetViews>
    <sheetView showGridLines="0" tabSelected="1" topLeftCell="A81" zoomScaleNormal="100" workbookViewId="0">
      <selection activeCell="A81" sqref="A1:XFD1048576"/>
    </sheetView>
  </sheetViews>
  <sheetFormatPr defaultColWidth="8.796875" defaultRowHeight="13.8"/>
  <cols>
    <col min="1" max="1" width="8.796875" style="5"/>
    <col min="2" max="2" width="4.19921875" style="4" customWidth="1"/>
    <col min="3" max="3" width="2.5" style="4" customWidth="1"/>
    <col min="4" max="4" width="50" style="4" customWidth="1"/>
    <col min="5" max="6" width="25" style="4" customWidth="1"/>
    <col min="7" max="7" width="25" style="139" customWidth="1"/>
    <col min="8" max="8" width="45" style="144" customWidth="1"/>
    <col min="9" max="9" width="2.5" style="4" customWidth="1"/>
    <col min="10" max="16384" width="8.796875" style="4"/>
  </cols>
  <sheetData>
    <row r="1" spans="1:9">
      <c r="H1" s="144" t="e">
        <f>+#REF!</f>
        <v>#REF!</v>
      </c>
    </row>
    <row r="4" spans="1:9" s="6" customFormat="1">
      <c r="A4" s="5"/>
      <c r="G4" s="140"/>
      <c r="H4" s="145"/>
    </row>
    <row r="7" spans="1:9" ht="15" customHeight="1">
      <c r="C7" s="2"/>
      <c r="D7" s="2"/>
      <c r="E7" s="2"/>
      <c r="F7" s="2"/>
      <c r="G7" s="141"/>
      <c r="H7" s="146"/>
      <c r="I7" s="2"/>
    </row>
    <row r="8" spans="1:9" s="9" customFormat="1" ht="19.95" customHeight="1">
      <c r="A8" s="8"/>
      <c r="C8" s="7"/>
      <c r="D8" s="248" t="s">
        <v>21</v>
      </c>
      <c r="E8" s="248"/>
      <c r="F8" s="23"/>
      <c r="G8" s="142"/>
      <c r="H8" s="147"/>
      <c r="I8" s="7"/>
    </row>
    <row r="9" spans="1:9" s="11" customFormat="1" ht="19.95" customHeight="1">
      <c r="A9" s="10"/>
      <c r="C9" s="12"/>
      <c r="D9" s="257" t="s">
        <v>177</v>
      </c>
      <c r="E9" s="257"/>
      <c r="F9" s="257"/>
      <c r="G9" s="257"/>
      <c r="H9" s="257"/>
      <c r="I9" s="12"/>
    </row>
    <row r="10" spans="1:9" s="9" customFormat="1" ht="19.95" customHeight="1">
      <c r="A10" s="8"/>
      <c r="C10" s="7"/>
      <c r="D10" s="38" t="s">
        <v>178</v>
      </c>
      <c r="E10" s="258"/>
      <c r="F10" s="258"/>
      <c r="G10" s="258"/>
      <c r="H10" s="258"/>
      <c r="I10" s="7"/>
    </row>
    <row r="11" spans="1:9" s="9" customFormat="1" ht="19.95" customHeight="1">
      <c r="A11" s="8"/>
      <c r="C11" s="7"/>
      <c r="D11" s="256" t="s">
        <v>179</v>
      </c>
      <c r="E11" s="256"/>
      <c r="F11" s="256"/>
      <c r="G11" s="256"/>
      <c r="H11" s="256"/>
      <c r="I11" s="7"/>
    </row>
    <row r="12" spans="1:9" s="19" customFormat="1" ht="19.95" customHeight="1">
      <c r="A12" s="18"/>
      <c r="C12" s="20"/>
      <c r="D12" s="239" t="s">
        <v>180</v>
      </c>
      <c r="E12" s="239"/>
      <c r="F12" s="239"/>
      <c r="G12" s="239"/>
      <c r="H12" s="239"/>
      <c r="I12" s="20"/>
    </row>
    <row r="13" spans="1:9" ht="15" customHeight="1">
      <c r="C13" s="2"/>
      <c r="D13" s="2"/>
      <c r="E13" s="2"/>
      <c r="F13" s="2"/>
      <c r="G13" s="141"/>
      <c r="H13" s="146"/>
      <c r="I13" s="2"/>
    </row>
    <row r="14" spans="1:9" ht="15" customHeight="1">
      <c r="C14" s="9"/>
      <c r="D14" s="9"/>
      <c r="E14" s="9"/>
      <c r="F14" s="9"/>
      <c r="G14" s="11"/>
      <c r="I14" s="9"/>
    </row>
    <row r="15" spans="1:9" s="9" customFormat="1" ht="15" customHeight="1">
      <c r="A15" s="8"/>
      <c r="C15" s="7"/>
      <c r="D15" s="7"/>
      <c r="E15" s="7"/>
      <c r="F15" s="7"/>
      <c r="G15" s="141"/>
      <c r="H15" s="146"/>
      <c r="I15" s="7"/>
    </row>
    <row r="16" spans="1:9" s="9" customFormat="1" ht="25.05" customHeight="1">
      <c r="A16" s="8"/>
      <c r="C16" s="7"/>
      <c r="D16" s="66" t="s">
        <v>196</v>
      </c>
      <c r="E16" s="67">
        <v>2022</v>
      </c>
      <c r="F16" s="67">
        <v>2023</v>
      </c>
      <c r="G16" s="67" t="s">
        <v>181</v>
      </c>
      <c r="H16" s="149" t="s">
        <v>25</v>
      </c>
      <c r="I16" s="7"/>
    </row>
    <row r="17" spans="1:9" s="9" customFormat="1" ht="25.95" customHeight="1">
      <c r="A17" s="8"/>
      <c r="C17" s="7"/>
      <c r="D17" s="41" t="s">
        <v>193</v>
      </c>
      <c r="E17" s="42" t="s">
        <v>195</v>
      </c>
      <c r="F17" s="42" t="s">
        <v>195</v>
      </c>
      <c r="G17" s="143" t="s">
        <v>195</v>
      </c>
      <c r="H17" s="148"/>
      <c r="I17" s="7"/>
    </row>
    <row r="18" spans="1:9" s="9" customFormat="1" ht="25.95" customHeight="1">
      <c r="A18" s="8"/>
      <c r="C18" s="7"/>
      <c r="D18" s="68" t="s">
        <v>194</v>
      </c>
      <c r="E18" s="42" t="s">
        <v>195</v>
      </c>
      <c r="F18" s="42" t="s">
        <v>195</v>
      </c>
      <c r="G18" s="143" t="s">
        <v>195</v>
      </c>
      <c r="H18" s="148"/>
      <c r="I18" s="7"/>
    </row>
    <row r="19" spans="1:9" s="64" customFormat="1" ht="25.95" customHeight="1">
      <c r="A19" s="63"/>
      <c r="C19" s="65"/>
      <c r="D19" s="254" t="s">
        <v>425</v>
      </c>
      <c r="E19" s="255"/>
      <c r="F19" s="255"/>
      <c r="G19" s="255"/>
      <c r="H19" s="255"/>
      <c r="I19" s="65"/>
    </row>
    <row r="20" spans="1:9" s="9" customFormat="1" ht="15" customHeight="1">
      <c r="A20" s="8"/>
      <c r="C20" s="7"/>
      <c r="D20" s="7"/>
      <c r="E20" s="7"/>
      <c r="F20" s="7"/>
      <c r="G20" s="141"/>
      <c r="H20" s="146"/>
      <c r="I20" s="7"/>
    </row>
    <row r="21" spans="1:9" s="9" customFormat="1" ht="15" customHeight="1">
      <c r="A21" s="8"/>
      <c r="G21" s="11"/>
      <c r="H21" s="144"/>
    </row>
    <row r="22" spans="1:9" s="9" customFormat="1" ht="15" customHeight="1">
      <c r="A22" s="8"/>
      <c r="C22" s="7"/>
      <c r="D22" s="7"/>
      <c r="E22" s="7"/>
      <c r="F22" s="7"/>
      <c r="G22" s="141"/>
      <c r="H22" s="146"/>
      <c r="I22" s="7"/>
    </row>
    <row r="23" spans="1:9" s="9" customFormat="1" ht="25.05" customHeight="1">
      <c r="A23" s="8"/>
      <c r="C23" s="7"/>
      <c r="D23" s="66" t="s">
        <v>197</v>
      </c>
      <c r="E23" s="67">
        <v>2022</v>
      </c>
      <c r="F23" s="67">
        <v>2023</v>
      </c>
      <c r="G23" s="67" t="s">
        <v>181</v>
      </c>
      <c r="H23" s="149" t="s">
        <v>25</v>
      </c>
      <c r="I23" s="7"/>
    </row>
    <row r="24" spans="1:9" s="9" customFormat="1" ht="19.95" customHeight="1">
      <c r="A24" s="8"/>
      <c r="C24" s="7"/>
      <c r="D24" s="44" t="s">
        <v>198</v>
      </c>
      <c r="E24" s="45"/>
      <c r="F24" s="49"/>
      <c r="G24" s="69"/>
      <c r="H24" s="115"/>
      <c r="I24" s="7"/>
    </row>
    <row r="25" spans="1:9" s="9" customFormat="1" ht="34.5" customHeight="1">
      <c r="A25" s="8"/>
      <c r="C25" s="7"/>
      <c r="D25" s="26" t="s">
        <v>199</v>
      </c>
      <c r="E25" s="49">
        <v>96.2</v>
      </c>
      <c r="F25" s="49">
        <v>93.7</v>
      </c>
      <c r="G25" s="215">
        <f>(F25-E25)/E25</f>
        <v>-2.5987525987525985E-2</v>
      </c>
      <c r="H25" s="251" t="s">
        <v>409</v>
      </c>
      <c r="I25" s="7"/>
    </row>
    <row r="26" spans="1:9" s="9" customFormat="1" ht="19.95" customHeight="1">
      <c r="A26" s="8"/>
      <c r="C26" s="7"/>
      <c r="D26" s="26" t="s">
        <v>202</v>
      </c>
      <c r="E26" s="209">
        <v>96.2</v>
      </c>
      <c r="F26" s="216">
        <v>93.7</v>
      </c>
      <c r="G26" s="217">
        <f>(F26-E26)/E26</f>
        <v>-2.5987525987525985E-2</v>
      </c>
      <c r="H26" s="252"/>
      <c r="I26" s="7"/>
    </row>
    <row r="27" spans="1:9" s="9" customFormat="1" ht="19.95" customHeight="1">
      <c r="A27" s="8"/>
      <c r="C27" s="7"/>
      <c r="D27" s="26" t="s">
        <v>200</v>
      </c>
      <c r="E27" s="49">
        <v>96.2</v>
      </c>
      <c r="F27" s="209">
        <v>93.7</v>
      </c>
      <c r="G27" s="208">
        <f>(F27-E27)/E27</f>
        <v>-2.5987525987525985E-2</v>
      </c>
      <c r="H27" s="253"/>
      <c r="I27" s="7"/>
    </row>
    <row r="28" spans="1:9" s="9" customFormat="1" ht="19.95" customHeight="1">
      <c r="A28" s="8"/>
      <c r="C28" s="7"/>
      <c r="D28" s="26" t="s">
        <v>201</v>
      </c>
      <c r="E28" s="49"/>
      <c r="F28" s="49"/>
      <c r="G28" s="50"/>
      <c r="H28" s="47"/>
      <c r="I28" s="7"/>
    </row>
    <row r="29" spans="1:9" s="9" customFormat="1" ht="33" customHeight="1">
      <c r="A29" s="8"/>
      <c r="C29" s="7"/>
      <c r="D29" s="210" t="s">
        <v>304</v>
      </c>
      <c r="E29" s="211">
        <v>0</v>
      </c>
      <c r="F29" s="211">
        <v>0</v>
      </c>
      <c r="G29" s="112"/>
      <c r="H29" s="177" t="s">
        <v>426</v>
      </c>
      <c r="I29" s="7"/>
    </row>
    <row r="30" spans="1:9" s="9" customFormat="1" ht="19.95" customHeight="1">
      <c r="A30" s="8"/>
      <c r="C30" s="7"/>
      <c r="D30" s="26" t="s">
        <v>305</v>
      </c>
      <c r="E30" s="49">
        <v>96.2</v>
      </c>
      <c r="F30" s="49">
        <v>93.7</v>
      </c>
      <c r="G30" s="49"/>
      <c r="H30" s="47"/>
      <c r="I30" s="7"/>
    </row>
    <row r="31" spans="1:9" s="9" customFormat="1" ht="33" customHeight="1">
      <c r="A31" s="8"/>
      <c r="C31" s="7"/>
      <c r="D31" s="70" t="s">
        <v>306</v>
      </c>
      <c r="E31" s="59">
        <v>0</v>
      </c>
      <c r="F31" s="59">
        <v>0</v>
      </c>
      <c r="G31" s="59"/>
      <c r="H31" s="199" t="s">
        <v>426</v>
      </c>
      <c r="I31" s="7"/>
    </row>
    <row r="32" spans="1:9" s="9" customFormat="1" ht="15" customHeight="1">
      <c r="A32" s="8"/>
      <c r="C32" s="7"/>
      <c r="D32" s="132"/>
      <c r="E32" s="119"/>
      <c r="F32" s="119"/>
      <c r="G32" s="119"/>
      <c r="H32" s="122"/>
      <c r="I32" s="7"/>
    </row>
    <row r="33" spans="1:9" s="9" customFormat="1" ht="33" customHeight="1">
      <c r="A33" s="8"/>
      <c r="C33" s="7"/>
      <c r="D33" s="133" t="s">
        <v>307</v>
      </c>
      <c r="E33" s="113"/>
      <c r="F33" s="113"/>
      <c r="G33" s="212"/>
      <c r="H33" s="214" t="s">
        <v>427</v>
      </c>
      <c r="I33" s="7"/>
    </row>
    <row r="34" spans="1:9" s="9" customFormat="1" ht="19.95" customHeight="1">
      <c r="A34" s="8"/>
      <c r="C34" s="7"/>
      <c r="D34" s="132" t="s">
        <v>204</v>
      </c>
      <c r="E34" s="49">
        <v>474.4</v>
      </c>
      <c r="F34" s="49">
        <v>496.3</v>
      </c>
      <c r="G34" s="50">
        <v>0.05</v>
      </c>
      <c r="H34" s="47"/>
      <c r="I34" s="7"/>
    </row>
    <row r="35" spans="1:9" s="9" customFormat="1" ht="19.95" customHeight="1">
      <c r="A35" s="8"/>
      <c r="C35" s="7"/>
      <c r="D35" s="26" t="s">
        <v>205</v>
      </c>
      <c r="E35" s="49"/>
      <c r="F35" s="49"/>
      <c r="G35" s="50"/>
      <c r="H35" s="177"/>
      <c r="I35" s="7"/>
    </row>
    <row r="36" spans="1:9" s="9" customFormat="1" ht="19.95" customHeight="1">
      <c r="A36" s="8"/>
      <c r="C36" s="7"/>
      <c r="D36" s="70" t="s">
        <v>308</v>
      </c>
      <c r="E36" s="59">
        <v>474.4</v>
      </c>
      <c r="F36" s="59">
        <v>496.3</v>
      </c>
      <c r="G36" s="213">
        <v>0.05</v>
      </c>
      <c r="H36" s="53"/>
      <c r="I36" s="7"/>
    </row>
    <row r="37" spans="1:9" s="9" customFormat="1" ht="25.95" customHeight="1">
      <c r="A37" s="8"/>
      <c r="C37" s="7"/>
      <c r="D37" t="s">
        <v>428</v>
      </c>
      <c r="E37" s="205"/>
      <c r="F37" s="205"/>
      <c r="G37" s="206"/>
      <c r="H37" s="207"/>
      <c r="I37" s="7"/>
    </row>
    <row r="38" spans="1:9" s="9" customFormat="1" ht="15" customHeight="1">
      <c r="A38" s="8"/>
      <c r="C38" s="7"/>
      <c r="D38" s="7"/>
      <c r="E38" s="7"/>
      <c r="F38" s="7"/>
      <c r="G38" s="141"/>
      <c r="H38" s="146"/>
      <c r="I38" s="7"/>
    </row>
    <row r="39" spans="1:9" s="9" customFormat="1" ht="15" customHeight="1">
      <c r="A39" s="8"/>
      <c r="G39" s="11"/>
      <c r="H39" s="144"/>
    </row>
    <row r="40" spans="1:9" s="9" customFormat="1" ht="15" customHeight="1">
      <c r="A40" s="8"/>
      <c r="C40" s="7"/>
      <c r="D40" s="7"/>
      <c r="E40" s="7"/>
      <c r="F40" s="7"/>
      <c r="G40" s="141"/>
      <c r="H40" s="146"/>
      <c r="I40" s="7"/>
    </row>
    <row r="41" spans="1:9" s="9" customFormat="1" ht="25.05" customHeight="1">
      <c r="A41" s="8"/>
      <c r="C41" s="7"/>
      <c r="D41" s="66" t="s">
        <v>192</v>
      </c>
      <c r="E41" s="67">
        <v>2022</v>
      </c>
      <c r="F41" s="67">
        <v>2023</v>
      </c>
      <c r="G41" s="67" t="s">
        <v>181</v>
      </c>
      <c r="H41" s="149" t="s">
        <v>25</v>
      </c>
      <c r="I41" s="7"/>
    </row>
    <row r="42" spans="1:9" s="9" customFormat="1" ht="19.95" customHeight="1">
      <c r="A42" s="8"/>
      <c r="C42" s="7"/>
      <c r="D42" s="44" t="s">
        <v>182</v>
      </c>
      <c r="E42" s="44"/>
      <c r="F42" s="44"/>
      <c r="G42" s="45"/>
      <c r="H42" s="115"/>
      <c r="I42" s="7"/>
    </row>
    <row r="43" spans="1:9" s="9" customFormat="1" ht="33" customHeight="1">
      <c r="A43" s="8"/>
      <c r="C43" s="7"/>
      <c r="D43" s="171" t="s">
        <v>188</v>
      </c>
      <c r="E43" s="48">
        <v>34.1</v>
      </c>
      <c r="F43" s="49">
        <v>29.6</v>
      </c>
      <c r="G43" s="50">
        <v>-0.13</v>
      </c>
      <c r="H43" s="177" t="s">
        <v>381</v>
      </c>
      <c r="I43" s="7"/>
    </row>
    <row r="44" spans="1:9" s="9" customFormat="1" ht="33" customHeight="1">
      <c r="A44" s="8"/>
      <c r="C44" s="7"/>
      <c r="D44" s="171" t="s">
        <v>189</v>
      </c>
      <c r="E44" s="51">
        <v>788.5</v>
      </c>
      <c r="F44" s="52">
        <v>1115.0999999999999</v>
      </c>
      <c r="G44" s="50">
        <v>0.41</v>
      </c>
      <c r="H44" s="177" t="s">
        <v>429</v>
      </c>
      <c r="I44" s="7"/>
    </row>
    <row r="45" spans="1:9" s="9" customFormat="1" ht="33" customHeight="1">
      <c r="A45" s="8"/>
      <c r="C45" s="7"/>
      <c r="D45" s="170" t="s">
        <v>183</v>
      </c>
      <c r="E45" s="54">
        <v>788.5</v>
      </c>
      <c r="F45" s="55">
        <v>1115.0999999999999</v>
      </c>
      <c r="G45" s="56">
        <v>0.41</v>
      </c>
      <c r="H45" s="177" t="s">
        <v>309</v>
      </c>
      <c r="I45" s="7"/>
    </row>
    <row r="46" spans="1:9" s="9" customFormat="1" ht="19.95" customHeight="1">
      <c r="A46" s="8"/>
      <c r="C46" s="7"/>
      <c r="D46" s="57" t="s">
        <v>184</v>
      </c>
      <c r="E46" s="57"/>
      <c r="F46" s="58"/>
      <c r="G46" s="58"/>
      <c r="H46" s="178"/>
      <c r="I46" s="7"/>
    </row>
    <row r="47" spans="1:9" s="9" customFormat="1" ht="25.95" customHeight="1">
      <c r="A47" s="8"/>
      <c r="C47" s="7"/>
      <c r="D47" s="171" t="s">
        <v>190</v>
      </c>
      <c r="E47" s="48">
        <v>13.1</v>
      </c>
      <c r="F47" s="49">
        <v>26.1</v>
      </c>
      <c r="G47" s="50">
        <v>0.99</v>
      </c>
      <c r="H47" s="177" t="s">
        <v>382</v>
      </c>
      <c r="I47" s="7"/>
    </row>
    <row r="48" spans="1:9" s="9" customFormat="1" ht="25.95" customHeight="1">
      <c r="A48" s="8"/>
      <c r="C48" s="7"/>
      <c r="D48" s="171" t="s">
        <v>189</v>
      </c>
      <c r="E48" s="49" t="s">
        <v>185</v>
      </c>
      <c r="F48" s="49">
        <v>2.5</v>
      </c>
      <c r="G48" s="49"/>
      <c r="H48" s="47"/>
      <c r="I48" s="7"/>
    </row>
    <row r="49" spans="1:9" s="9" customFormat="1" ht="33" customHeight="1">
      <c r="A49" s="8"/>
      <c r="C49" s="7"/>
      <c r="D49" s="170" t="s">
        <v>183</v>
      </c>
      <c r="E49" s="54"/>
      <c r="F49" s="59">
        <v>2.5</v>
      </c>
      <c r="G49" s="59"/>
      <c r="H49" s="177" t="s">
        <v>309</v>
      </c>
      <c r="I49" s="7"/>
    </row>
    <row r="50" spans="1:9" s="9" customFormat="1" ht="15" customHeight="1">
      <c r="A50" s="8"/>
      <c r="C50" s="7"/>
      <c r="D50" s="120"/>
      <c r="E50" s="39"/>
      <c r="F50" s="40"/>
      <c r="G50" s="40"/>
      <c r="H50" s="178"/>
      <c r="I50" s="7"/>
    </row>
    <row r="51" spans="1:9" s="9" customFormat="1" ht="25.95" customHeight="1">
      <c r="A51" s="8"/>
      <c r="C51" s="7"/>
      <c r="D51" s="171" t="s">
        <v>310</v>
      </c>
      <c r="E51" s="48"/>
      <c r="F51" s="48"/>
      <c r="G51" s="48"/>
      <c r="H51" s="178"/>
      <c r="I51" s="7"/>
    </row>
    <row r="52" spans="1:9" s="9" customFormat="1" ht="25.95" customHeight="1">
      <c r="A52" s="8"/>
      <c r="C52" s="7"/>
      <c r="D52" s="171" t="s">
        <v>186</v>
      </c>
      <c r="E52" s="51">
        <v>47.2</v>
      </c>
      <c r="F52" s="51">
        <v>55.7</v>
      </c>
      <c r="G52" s="50">
        <v>0.18</v>
      </c>
      <c r="H52" s="177"/>
      <c r="I52" s="7"/>
    </row>
    <row r="53" spans="1:9" s="9" customFormat="1" ht="25.95" customHeight="1">
      <c r="A53" s="8"/>
      <c r="C53" s="7"/>
      <c r="D53" s="170" t="s">
        <v>187</v>
      </c>
      <c r="E53" s="54">
        <v>788.5</v>
      </c>
      <c r="F53" s="54">
        <v>1117.5999999999999</v>
      </c>
      <c r="G53" s="56">
        <v>0.42</v>
      </c>
      <c r="H53" s="199"/>
      <c r="I53" s="7"/>
    </row>
    <row r="54" spans="1:9" s="9" customFormat="1" ht="15" customHeight="1">
      <c r="A54" s="8"/>
      <c r="C54" s="7"/>
      <c r="D54" s="46"/>
      <c r="E54" s="71"/>
      <c r="F54" s="71"/>
      <c r="G54" s="46"/>
      <c r="H54" s="115"/>
      <c r="I54" s="7"/>
    </row>
    <row r="55" spans="1:9" s="9" customFormat="1" ht="25.95" customHeight="1">
      <c r="A55" s="8"/>
      <c r="C55" s="7"/>
      <c r="D55" s="57" t="s">
        <v>211</v>
      </c>
      <c r="E55" s="75"/>
      <c r="F55" s="75"/>
      <c r="G55" s="76"/>
      <c r="H55" s="178"/>
      <c r="I55" s="7"/>
    </row>
    <row r="56" spans="1:9" s="9" customFormat="1" ht="33" customHeight="1">
      <c r="A56" s="8"/>
      <c r="C56" s="7"/>
      <c r="D56" s="117" t="s">
        <v>410</v>
      </c>
      <c r="E56" s="118">
        <f>SUM(E55)</f>
        <v>0</v>
      </c>
      <c r="F56" s="119">
        <v>114</v>
      </c>
      <c r="G56" s="118">
        <f>SUM(G55)</f>
        <v>0</v>
      </c>
      <c r="H56" s="200" t="s">
        <v>411</v>
      </c>
      <c r="I56" s="7"/>
    </row>
    <row r="57" spans="1:9" s="9" customFormat="1" ht="19.95" hidden="1" customHeight="1">
      <c r="A57" s="8"/>
      <c r="C57" s="7"/>
      <c r="D57" s="44"/>
      <c r="E57" s="72"/>
      <c r="F57" s="72"/>
      <c r="G57" s="116"/>
      <c r="H57" s="122"/>
      <c r="I57" s="7"/>
    </row>
    <row r="58" spans="1:9" s="9" customFormat="1" ht="25.95" customHeight="1">
      <c r="A58" s="8"/>
      <c r="C58" s="7"/>
      <c r="D58" s="185" t="s">
        <v>311</v>
      </c>
      <c r="E58" s="195">
        <f>SUM(E57)</f>
        <v>0</v>
      </c>
      <c r="F58" s="184">
        <v>25</v>
      </c>
      <c r="G58" s="195">
        <f>SUM(G57)</f>
        <v>0</v>
      </c>
      <c r="H58" s="194"/>
      <c r="I58" s="7"/>
    </row>
    <row r="59" spans="1:9" s="9" customFormat="1" ht="25.95" customHeight="1">
      <c r="A59" s="8"/>
      <c r="C59" s="7"/>
      <c r="D59" s="186" t="s">
        <v>312</v>
      </c>
      <c r="E59" s="187">
        <f>SUM(E58)</f>
        <v>0</v>
      </c>
      <c r="F59" s="188">
        <v>470</v>
      </c>
      <c r="G59" s="187">
        <f>SUM(G58)</f>
        <v>0</v>
      </c>
      <c r="H59" s="196"/>
      <c r="I59" s="7"/>
    </row>
    <row r="60" spans="1:9" s="9" customFormat="1" ht="25.95" customHeight="1">
      <c r="A60" s="8"/>
      <c r="C60" s="7"/>
      <c r="D60" s="181" t="s">
        <v>313</v>
      </c>
      <c r="E60" s="182">
        <f>SUM(E59)</f>
        <v>0</v>
      </c>
      <c r="F60" s="183">
        <v>15</v>
      </c>
      <c r="G60" s="182">
        <f>SUM(G59)</f>
        <v>0</v>
      </c>
      <c r="H60" s="201"/>
      <c r="I60" s="7"/>
    </row>
    <row r="61" spans="1:9" s="9" customFormat="1" ht="25.95" customHeight="1">
      <c r="A61" s="8"/>
      <c r="C61" s="7"/>
      <c r="D61" s="120" t="s">
        <v>314</v>
      </c>
      <c r="E61" s="172">
        <f>SUM(E60)</f>
        <v>0</v>
      </c>
      <c r="F61" s="39">
        <v>510</v>
      </c>
      <c r="G61" s="172">
        <f>SUM(G60)</f>
        <v>0</v>
      </c>
      <c r="H61" s="114"/>
      <c r="I61" s="7"/>
    </row>
    <row r="62" spans="1:9" s="9" customFormat="1" ht="15" customHeight="1">
      <c r="A62" s="8"/>
      <c r="C62" s="7"/>
      <c r="D62" s="43"/>
      <c r="E62" s="42"/>
      <c r="F62" s="42"/>
      <c r="G62" s="198"/>
      <c r="H62" s="202"/>
      <c r="I62" s="7"/>
    </row>
    <row r="63" spans="1:9" s="9" customFormat="1" ht="36" customHeight="1">
      <c r="A63" s="8"/>
      <c r="C63" s="7"/>
      <c r="D63" s="181" t="s">
        <v>408</v>
      </c>
      <c r="E63" s="183">
        <f>SUM(E62)</f>
        <v>0</v>
      </c>
      <c r="F63" s="183">
        <v>8.1</v>
      </c>
      <c r="G63" s="183">
        <f>SUM(G62)</f>
        <v>0</v>
      </c>
      <c r="H63" s="201" t="s">
        <v>407</v>
      </c>
      <c r="I63" s="7"/>
    </row>
    <row r="64" spans="1:9" s="9" customFormat="1" ht="25.95" customHeight="1">
      <c r="A64" s="8"/>
      <c r="C64" s="7"/>
      <c r="D64" s="120" t="s">
        <v>315</v>
      </c>
      <c r="E64" s="191">
        <f>SUM(E63)</f>
        <v>0</v>
      </c>
      <c r="F64" s="191">
        <v>237</v>
      </c>
      <c r="G64" s="191">
        <f>SUM(G63)</f>
        <v>0</v>
      </c>
      <c r="H64" s="114"/>
      <c r="I64" s="7"/>
    </row>
    <row r="65" spans="1:9" s="9" customFormat="1" ht="15" customHeight="1">
      <c r="A65" s="8"/>
      <c r="C65" s="7"/>
      <c r="D65" s="43"/>
      <c r="E65" s="42"/>
      <c r="F65" s="192"/>
      <c r="G65" s="176"/>
      <c r="H65" s="179"/>
      <c r="I65" s="7"/>
    </row>
    <row r="66" spans="1:9" s="9" customFormat="1" ht="25.95" customHeight="1">
      <c r="A66" s="8"/>
      <c r="C66" s="7"/>
      <c r="D66" s="120" t="s">
        <v>406</v>
      </c>
      <c r="E66" s="172">
        <f>SUM(E65)</f>
        <v>0</v>
      </c>
      <c r="F66" s="191">
        <v>122.2</v>
      </c>
      <c r="G66" s="172">
        <f>SUM(G65)</f>
        <v>0</v>
      </c>
      <c r="H66" s="203"/>
      <c r="I66" s="7"/>
    </row>
    <row r="67" spans="1:9" s="9" customFormat="1" ht="15" customHeight="1">
      <c r="A67" s="8"/>
      <c r="C67" s="7"/>
      <c r="D67" s="120"/>
      <c r="E67" s="121"/>
      <c r="F67" s="40"/>
      <c r="G67" s="39"/>
      <c r="H67" s="114"/>
      <c r="I67" s="7"/>
    </row>
    <row r="68" spans="1:9" s="9" customFormat="1" ht="25.95" customHeight="1">
      <c r="A68" s="8"/>
      <c r="C68" s="7"/>
      <c r="D68" s="181" t="s">
        <v>316</v>
      </c>
      <c r="E68" s="181"/>
      <c r="F68" s="181"/>
      <c r="G68" s="181"/>
      <c r="H68" s="193"/>
      <c r="I68" s="7"/>
    </row>
    <row r="69" spans="1:9" s="9" customFormat="1" ht="25.95" customHeight="1">
      <c r="A69" s="8"/>
      <c r="C69" s="7"/>
      <c r="D69" s="189" t="s">
        <v>191</v>
      </c>
      <c r="E69" s="190">
        <v>196</v>
      </c>
      <c r="F69" s="190">
        <v>230</v>
      </c>
      <c r="G69" s="197">
        <v>0.18</v>
      </c>
      <c r="H69" s="204"/>
      <c r="I69" s="7"/>
    </row>
    <row r="70" spans="1:9" s="9" customFormat="1" ht="15" customHeight="1">
      <c r="A70" s="8"/>
      <c r="C70" s="7"/>
      <c r="D70" s="7"/>
      <c r="E70" s="7"/>
      <c r="F70" s="7"/>
      <c r="G70" s="141"/>
      <c r="H70" s="146"/>
      <c r="I70" s="7"/>
    </row>
    <row r="71" spans="1:9" s="9" customFormat="1" ht="15" customHeight="1">
      <c r="A71" s="8"/>
      <c r="G71" s="11"/>
      <c r="H71" s="144"/>
    </row>
    <row r="72" spans="1:9" s="9" customFormat="1">
      <c r="A72" s="8"/>
      <c r="G72" s="139"/>
      <c r="H72" s="144"/>
    </row>
    <row r="73" spans="1:9" s="9" customFormat="1" ht="15" customHeight="1">
      <c r="A73" s="8"/>
      <c r="C73" s="7"/>
      <c r="D73" s="7"/>
      <c r="E73" s="7"/>
      <c r="F73" s="7"/>
      <c r="G73" s="141"/>
      <c r="H73" s="146"/>
      <c r="I73" s="7"/>
    </row>
    <row r="74" spans="1:9" s="9" customFormat="1" ht="25.05" customHeight="1">
      <c r="A74" s="8"/>
      <c r="C74" s="7"/>
      <c r="D74" s="66" t="s">
        <v>206</v>
      </c>
      <c r="E74" s="67">
        <v>2022</v>
      </c>
      <c r="F74" s="67">
        <v>2023</v>
      </c>
      <c r="G74" s="67" t="s">
        <v>181</v>
      </c>
      <c r="H74" s="149" t="s">
        <v>25</v>
      </c>
      <c r="I74" s="7"/>
    </row>
    <row r="75" spans="1:9" s="9" customFormat="1" ht="25.95" customHeight="1">
      <c r="A75" s="8"/>
      <c r="C75" s="7"/>
      <c r="D75" s="44" t="s">
        <v>198</v>
      </c>
      <c r="E75" s="44"/>
      <c r="F75" s="44"/>
      <c r="G75" s="72"/>
      <c r="H75" s="115"/>
      <c r="I75" s="7"/>
    </row>
    <row r="76" spans="1:9" s="9" customFormat="1" ht="72" customHeight="1">
      <c r="A76" s="8"/>
      <c r="C76" s="7"/>
      <c r="D76" s="48" t="s">
        <v>317</v>
      </c>
      <c r="E76" s="48">
        <v>18.100000000000001</v>
      </c>
      <c r="F76" s="48">
        <v>21.7</v>
      </c>
      <c r="G76" s="60">
        <v>0.2</v>
      </c>
      <c r="H76" s="177" t="s">
        <v>430</v>
      </c>
      <c r="I76" s="7"/>
    </row>
    <row r="77" spans="1:9" s="9" customFormat="1" ht="25.95" customHeight="1">
      <c r="A77" s="8"/>
      <c r="C77" s="7"/>
      <c r="D77" s="48" t="s">
        <v>207</v>
      </c>
      <c r="E77" s="48">
        <v>10.8</v>
      </c>
      <c r="F77" s="48">
        <v>13.8</v>
      </c>
      <c r="G77" s="60">
        <v>0.27</v>
      </c>
      <c r="H77" s="47"/>
      <c r="I77" s="7"/>
    </row>
    <row r="78" spans="1:9" s="9" customFormat="1" ht="25.95" customHeight="1">
      <c r="A78" s="8"/>
      <c r="C78" s="7"/>
      <c r="D78" s="54" t="s">
        <v>318</v>
      </c>
      <c r="E78" s="61">
        <v>0.6</v>
      </c>
      <c r="F78" s="61">
        <v>0.63</v>
      </c>
      <c r="G78" s="73"/>
      <c r="H78" s="53"/>
      <c r="I78" s="7"/>
    </row>
    <row r="79" spans="1:9" s="9" customFormat="1" ht="15" customHeight="1">
      <c r="A79" s="8"/>
      <c r="C79" s="7"/>
      <c r="D79" s="173"/>
      <c r="E79" s="174"/>
      <c r="F79" s="174"/>
      <c r="G79" s="175"/>
      <c r="H79" s="122"/>
      <c r="I79" s="7"/>
    </row>
    <row r="80" spans="1:9" s="9" customFormat="1" ht="25.95" customHeight="1">
      <c r="A80" s="8"/>
      <c r="C80" s="7"/>
      <c r="D80" s="57" t="s">
        <v>208</v>
      </c>
      <c r="E80" s="62"/>
      <c r="F80" s="62"/>
      <c r="G80" s="62"/>
      <c r="H80" s="178"/>
      <c r="I80" s="7"/>
    </row>
    <row r="81" spans="1:9" s="9" customFormat="1" ht="73.5" customHeight="1">
      <c r="A81" s="8"/>
      <c r="C81" s="7"/>
      <c r="D81" s="48" t="s">
        <v>319</v>
      </c>
      <c r="E81" s="48">
        <v>1.7</v>
      </c>
      <c r="F81" s="48">
        <v>0.1</v>
      </c>
      <c r="G81" s="60">
        <v>-0.94</v>
      </c>
      <c r="H81" s="177" t="s">
        <v>431</v>
      </c>
      <c r="I81" s="7"/>
    </row>
    <row r="82" spans="1:9" s="9" customFormat="1" ht="25.95" customHeight="1">
      <c r="A82" s="8"/>
      <c r="C82" s="7"/>
      <c r="D82" s="48" t="s">
        <v>207</v>
      </c>
      <c r="E82" s="48">
        <v>0.2</v>
      </c>
      <c r="F82" s="48">
        <v>7.0000000000000007E-2</v>
      </c>
      <c r="G82" s="60">
        <v>-0.61</v>
      </c>
      <c r="H82" s="47"/>
      <c r="I82" s="7"/>
    </row>
    <row r="83" spans="1:9" s="9" customFormat="1" ht="25.95" customHeight="1">
      <c r="A83" s="8"/>
      <c r="C83" s="7"/>
      <c r="D83" s="54" t="s">
        <v>318</v>
      </c>
      <c r="E83" s="54">
        <v>0.11</v>
      </c>
      <c r="F83" s="54">
        <v>0.68</v>
      </c>
      <c r="G83" s="61"/>
      <c r="H83" s="53"/>
      <c r="I83" s="7"/>
    </row>
    <row r="84" spans="1:9" s="9" customFormat="1" ht="15" customHeight="1">
      <c r="A84" s="8"/>
      <c r="C84" s="7"/>
      <c r="D84" s="41"/>
      <c r="E84" s="41"/>
      <c r="F84" s="41"/>
      <c r="G84" s="176"/>
      <c r="H84" s="179"/>
      <c r="I84" s="7"/>
    </row>
    <row r="85" spans="1:9" s="9" customFormat="1" ht="25.95" customHeight="1">
      <c r="A85" s="8"/>
      <c r="C85" s="7"/>
      <c r="D85" s="44" t="s">
        <v>310</v>
      </c>
      <c r="E85" s="120"/>
      <c r="F85" s="120"/>
      <c r="G85" s="120"/>
      <c r="H85" s="115"/>
      <c r="I85" s="7"/>
    </row>
    <row r="86" spans="1:9" s="9" customFormat="1" ht="25.95" customHeight="1">
      <c r="A86" s="8"/>
      <c r="C86" s="7"/>
      <c r="D86" s="68" t="s">
        <v>320</v>
      </c>
      <c r="E86" s="68">
        <v>19.8</v>
      </c>
      <c r="F86" s="68">
        <v>21.8</v>
      </c>
      <c r="G86" s="74">
        <v>0.1</v>
      </c>
      <c r="H86" s="179"/>
      <c r="I86" s="7"/>
    </row>
    <row r="87" spans="1:9" s="9" customFormat="1" ht="25.95" customHeight="1">
      <c r="A87" s="8"/>
      <c r="C87" s="7"/>
      <c r="D87" s="68" t="s">
        <v>321</v>
      </c>
      <c r="E87" s="68">
        <v>11</v>
      </c>
      <c r="F87" s="68">
        <v>13.8</v>
      </c>
      <c r="G87" s="74">
        <v>0.26</v>
      </c>
      <c r="H87" s="179"/>
      <c r="I87" s="7"/>
    </row>
    <row r="88" spans="1:9" s="9" customFormat="1" ht="25.95" customHeight="1">
      <c r="A88" s="8"/>
      <c r="C88" s="7"/>
      <c r="D88" s="68" t="s">
        <v>318</v>
      </c>
      <c r="E88" s="74">
        <v>0.56000000000000005</v>
      </c>
      <c r="F88" s="74">
        <v>0.63</v>
      </c>
      <c r="G88" s="68"/>
      <c r="H88" s="179"/>
      <c r="I88" s="7"/>
    </row>
    <row r="89" spans="1:9" s="9" customFormat="1" ht="15" customHeight="1">
      <c r="A89" s="8"/>
      <c r="C89" s="7"/>
      <c r="D89" s="12"/>
      <c r="E89" s="12"/>
      <c r="F89" s="12"/>
      <c r="G89" s="141"/>
      <c r="H89" s="146"/>
      <c r="I89" s="7"/>
    </row>
    <row r="90" spans="1:9" ht="15" customHeight="1">
      <c r="D90" s="11"/>
      <c r="E90" s="11"/>
      <c r="F90" s="11"/>
    </row>
    <row r="91" spans="1:9" ht="15" customHeight="1">
      <c r="C91" s="2"/>
      <c r="D91" s="12"/>
      <c r="E91" s="12"/>
      <c r="F91" s="12"/>
      <c r="G91" s="141"/>
      <c r="H91" s="146"/>
      <c r="I91" s="2"/>
    </row>
    <row r="92" spans="1:9" s="9" customFormat="1" ht="25.05" customHeight="1">
      <c r="A92" s="8"/>
      <c r="C92" s="7"/>
      <c r="D92" s="138" t="s">
        <v>210</v>
      </c>
      <c r="E92" s="67">
        <v>2022</v>
      </c>
      <c r="F92" s="67">
        <v>2023</v>
      </c>
      <c r="G92" s="67" t="s">
        <v>181</v>
      </c>
      <c r="H92" s="149" t="s">
        <v>25</v>
      </c>
      <c r="I92" s="7"/>
    </row>
    <row r="93" spans="1:9" s="9" customFormat="1" ht="25.95" customHeight="1">
      <c r="A93" s="8"/>
      <c r="C93" s="7"/>
      <c r="D93" s="44" t="s">
        <v>198</v>
      </c>
      <c r="E93" s="44"/>
      <c r="F93" s="44"/>
      <c r="G93" s="72"/>
      <c r="H93" s="46"/>
      <c r="I93" s="7"/>
    </row>
    <row r="94" spans="1:9" s="9" customFormat="1" ht="66" customHeight="1">
      <c r="A94" s="8"/>
      <c r="C94" s="7"/>
      <c r="D94" s="54" t="s">
        <v>209</v>
      </c>
      <c r="E94" s="54">
        <v>1.08</v>
      </c>
      <c r="F94" s="54">
        <v>0.96</v>
      </c>
      <c r="G94" s="61">
        <v>-0.11</v>
      </c>
      <c r="H94" s="180" t="s">
        <v>432</v>
      </c>
      <c r="I94" s="7"/>
    </row>
    <row r="95" spans="1:9" s="9" customFormat="1" ht="25.95" customHeight="1">
      <c r="A95" s="8"/>
      <c r="C95" s="7"/>
      <c r="D95" s="57" t="s">
        <v>208</v>
      </c>
      <c r="E95" s="62"/>
      <c r="F95" s="62"/>
      <c r="G95" s="62"/>
      <c r="H95" s="178"/>
      <c r="I95" s="7"/>
    </row>
    <row r="96" spans="1:9" s="9" customFormat="1" ht="69">
      <c r="A96" s="8"/>
      <c r="C96" s="7"/>
      <c r="D96" s="54" t="s">
        <v>209</v>
      </c>
      <c r="E96" s="54">
        <v>0.03</v>
      </c>
      <c r="F96" s="54">
        <v>0.01</v>
      </c>
      <c r="G96" s="61">
        <v>-0.78</v>
      </c>
      <c r="H96" s="180" t="s">
        <v>433</v>
      </c>
      <c r="I96" s="7"/>
    </row>
    <row r="97" spans="1:9" s="9" customFormat="1" ht="25.95" customHeight="1">
      <c r="A97" s="8"/>
      <c r="C97" s="7"/>
      <c r="D97" s="68" t="s">
        <v>322</v>
      </c>
      <c r="E97" s="68">
        <v>1.1000000000000001</v>
      </c>
      <c r="F97" s="68">
        <v>1</v>
      </c>
      <c r="G97" s="74">
        <v>-0.13</v>
      </c>
      <c r="H97" s="179"/>
      <c r="I97" s="7"/>
    </row>
    <row r="98" spans="1:9">
      <c r="C98" s="2"/>
      <c r="D98" s="2"/>
      <c r="E98" s="12"/>
      <c r="F98" s="12"/>
      <c r="G98" s="141"/>
      <c r="H98" s="146"/>
      <c r="I98" s="2"/>
    </row>
  </sheetData>
  <mergeCells count="7">
    <mergeCell ref="H25:H27"/>
    <mergeCell ref="D19:H19"/>
    <mergeCell ref="D8:E8"/>
    <mergeCell ref="D12:H12"/>
    <mergeCell ref="D11:H11"/>
    <mergeCell ref="D9:H9"/>
    <mergeCell ref="E10:H10"/>
  </mergeCells>
  <hyperlinks>
    <hyperlink ref="D10" location="Contents!D15" display="See basis of preparation summary." xr:uid="{E1F1FA77-1058-5D4F-AD70-CB3E98C759F8}"/>
  </hyperlink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5F946-CB70-6C45-A38C-5F88DC69507A}">
  <sheetPr>
    <tabColor theme="6"/>
  </sheetPr>
  <dimension ref="A4:M111"/>
  <sheetViews>
    <sheetView showGridLines="0" topLeftCell="B72" zoomScaleNormal="100" workbookViewId="0">
      <selection activeCell="D89" sqref="D89"/>
    </sheetView>
  </sheetViews>
  <sheetFormatPr defaultColWidth="8.796875" defaultRowHeight="13.8"/>
  <cols>
    <col min="1" max="1" width="8.796875" style="5"/>
    <col min="2" max="2" width="4.19921875" style="4" customWidth="1"/>
    <col min="3" max="3" width="2.5" style="4" customWidth="1"/>
    <col min="4" max="4" width="50" style="4" customWidth="1"/>
    <col min="5" max="12" width="25" style="4" customWidth="1"/>
    <col min="13" max="13" width="2.69921875" style="4" customWidth="1"/>
    <col min="14" max="16384" width="8.796875" style="4"/>
  </cols>
  <sheetData>
    <row r="4" spans="1:13" s="6" customFormat="1">
      <c r="A4" s="5"/>
    </row>
    <row r="7" spans="1:13" ht="15" customHeight="1">
      <c r="C7" s="2"/>
      <c r="D7" s="2"/>
      <c r="E7" s="2"/>
      <c r="F7" s="2"/>
      <c r="G7" s="2"/>
      <c r="H7" s="2"/>
      <c r="I7" s="2"/>
      <c r="J7" s="2"/>
      <c r="K7" s="2"/>
      <c r="L7" s="2"/>
      <c r="M7" s="2"/>
    </row>
    <row r="8" spans="1:13" s="9" customFormat="1" ht="19.95" customHeight="1">
      <c r="A8" s="8"/>
      <c r="C8" s="7"/>
      <c r="D8" s="248" t="s">
        <v>20</v>
      </c>
      <c r="E8" s="248"/>
      <c r="F8" s="248"/>
      <c r="G8" s="248"/>
      <c r="H8" s="248"/>
      <c r="I8" s="248"/>
      <c r="J8" s="248"/>
      <c r="K8" s="248"/>
      <c r="L8" s="248"/>
      <c r="M8" s="7"/>
    </row>
    <row r="9" spans="1:13" ht="15" customHeight="1">
      <c r="C9" s="2"/>
      <c r="D9" s="2"/>
      <c r="E9" s="2"/>
      <c r="F9" s="2"/>
      <c r="G9" s="2"/>
      <c r="H9" s="2"/>
      <c r="I9" s="2"/>
      <c r="J9" s="2"/>
      <c r="K9" s="2"/>
      <c r="L9" s="2"/>
      <c r="M9" s="2"/>
    </row>
    <row r="10" spans="1:13" ht="15" customHeight="1"/>
    <row r="11" spans="1:13" ht="15" customHeight="1">
      <c r="C11" s="2"/>
      <c r="D11" s="2"/>
      <c r="E11" s="2"/>
      <c r="F11" s="2"/>
      <c r="G11" s="2"/>
      <c r="H11" s="2"/>
      <c r="I11" s="2"/>
      <c r="J11" s="2"/>
      <c r="K11" s="2"/>
      <c r="L11" s="2"/>
      <c r="M11" s="2"/>
    </row>
    <row r="12" spans="1:13" s="9" customFormat="1" ht="25.05" customHeight="1">
      <c r="A12" s="8"/>
      <c r="C12" s="7"/>
      <c r="D12" s="17" t="s">
        <v>213</v>
      </c>
      <c r="E12" s="84" t="s">
        <v>214</v>
      </c>
      <c r="F12" s="84" t="s">
        <v>215</v>
      </c>
      <c r="G12" s="84" t="s">
        <v>216</v>
      </c>
      <c r="H12" s="222" t="s">
        <v>217</v>
      </c>
      <c r="I12" s="77"/>
      <c r="J12" s="77"/>
      <c r="K12" s="77"/>
      <c r="L12" s="13"/>
      <c r="M12" s="7"/>
    </row>
    <row r="13" spans="1:13" s="11" customFormat="1" ht="25.95" customHeight="1">
      <c r="A13" s="10"/>
      <c r="C13" s="12"/>
      <c r="D13" s="79" t="s">
        <v>218</v>
      </c>
      <c r="E13" s="85" t="s">
        <v>195</v>
      </c>
      <c r="F13" s="85" t="s">
        <v>195</v>
      </c>
      <c r="G13" s="85" t="s">
        <v>195</v>
      </c>
      <c r="H13" s="218"/>
      <c r="I13" s="15"/>
      <c r="J13" s="15"/>
      <c r="K13" s="15"/>
      <c r="L13" s="78"/>
      <c r="M13" s="12"/>
    </row>
    <row r="14" spans="1:13" s="11" customFormat="1" ht="25.95" customHeight="1">
      <c r="A14" s="10"/>
      <c r="C14" s="12"/>
      <c r="D14" s="81" t="s">
        <v>219</v>
      </c>
      <c r="E14" s="86" t="s">
        <v>195</v>
      </c>
      <c r="F14" s="86">
        <v>1</v>
      </c>
      <c r="G14" s="86">
        <v>1</v>
      </c>
      <c r="H14" s="219">
        <v>0.125</v>
      </c>
      <c r="I14" s="15"/>
      <c r="J14" s="15"/>
      <c r="K14" s="15"/>
      <c r="L14" s="78"/>
      <c r="M14" s="12"/>
    </row>
    <row r="15" spans="1:13" s="11" customFormat="1" ht="25.95" customHeight="1">
      <c r="A15" s="10"/>
      <c r="C15" s="12"/>
      <c r="D15" s="81" t="s">
        <v>220</v>
      </c>
      <c r="E15" s="86">
        <v>4</v>
      </c>
      <c r="F15" s="86">
        <v>3</v>
      </c>
      <c r="G15" s="86">
        <v>7</v>
      </c>
      <c r="H15" s="219">
        <v>0.875</v>
      </c>
      <c r="I15" s="15"/>
      <c r="J15" s="15"/>
      <c r="K15" s="15"/>
      <c r="L15" s="78"/>
      <c r="M15" s="12"/>
    </row>
    <row r="16" spans="1:13" s="11" customFormat="1" ht="25.95" customHeight="1">
      <c r="A16" s="10"/>
      <c r="C16" s="12"/>
      <c r="D16" s="83" t="s">
        <v>216</v>
      </c>
      <c r="E16" s="87">
        <v>4</v>
      </c>
      <c r="F16" s="87">
        <v>4</v>
      </c>
      <c r="G16" s="87">
        <v>8</v>
      </c>
      <c r="H16" s="220"/>
      <c r="I16" s="15"/>
      <c r="J16" s="15"/>
      <c r="K16" s="15"/>
      <c r="L16" s="78"/>
      <c r="M16" s="12"/>
    </row>
    <row r="17" spans="1:13" s="11" customFormat="1" ht="25.95" customHeight="1">
      <c r="A17" s="10"/>
      <c r="C17" s="12"/>
      <c r="D17" s="82" t="s">
        <v>217</v>
      </c>
      <c r="E17" s="88">
        <v>0.5</v>
      </c>
      <c r="F17" s="88">
        <v>0.5</v>
      </c>
      <c r="G17" s="89"/>
      <c r="H17" s="221"/>
      <c r="I17" s="15"/>
      <c r="J17" s="15"/>
      <c r="K17" s="15"/>
      <c r="L17" s="78"/>
      <c r="M17" s="12"/>
    </row>
    <row r="18" spans="1:13" s="11" customFormat="1" ht="15" customHeight="1">
      <c r="A18" s="10"/>
      <c r="C18" s="12"/>
      <c r="D18" s="80"/>
      <c r="E18" s="80"/>
      <c r="F18" s="80"/>
      <c r="G18" s="80"/>
      <c r="H18" s="80"/>
      <c r="I18" s="15"/>
      <c r="J18" s="15"/>
      <c r="K18" s="15"/>
      <c r="L18" s="78"/>
      <c r="M18" s="12"/>
    </row>
    <row r="20" spans="1:13" ht="15" customHeight="1">
      <c r="C20" s="2"/>
      <c r="D20" s="2"/>
      <c r="E20" s="2"/>
      <c r="F20" s="2"/>
      <c r="G20" s="2"/>
      <c r="H20" s="2"/>
      <c r="I20" s="2"/>
      <c r="J20" s="2"/>
      <c r="K20" s="2"/>
      <c r="L20" s="2"/>
      <c r="M20" s="2"/>
    </row>
    <row r="21" spans="1:13" s="9" customFormat="1" ht="25.05" customHeight="1">
      <c r="A21" s="8"/>
      <c r="C21" s="7"/>
      <c r="D21" s="17" t="s">
        <v>221</v>
      </c>
      <c r="E21" s="84" t="s">
        <v>214</v>
      </c>
      <c r="F21" s="84" t="s">
        <v>215</v>
      </c>
      <c r="G21" s="84" t="s">
        <v>222</v>
      </c>
      <c r="H21" s="84" t="s">
        <v>223</v>
      </c>
      <c r="I21" s="222" t="s">
        <v>216</v>
      </c>
      <c r="J21" s="77"/>
      <c r="K21" s="77"/>
      <c r="L21" s="13"/>
      <c r="M21" s="7"/>
    </row>
    <row r="22" spans="1:13" s="11" customFormat="1" ht="25.95" customHeight="1">
      <c r="A22" s="10"/>
      <c r="C22" s="12"/>
      <c r="D22" s="79" t="s">
        <v>224</v>
      </c>
      <c r="E22" s="85">
        <v>100</v>
      </c>
      <c r="F22" s="85">
        <v>133</v>
      </c>
      <c r="G22" s="85" t="s">
        <v>195</v>
      </c>
      <c r="H22" s="85" t="s">
        <v>195</v>
      </c>
      <c r="I22" s="234">
        <v>233</v>
      </c>
      <c r="J22" s="15"/>
      <c r="K22" s="15"/>
      <c r="L22" s="78"/>
      <c r="M22" s="12"/>
    </row>
    <row r="23" spans="1:13" s="11" customFormat="1" ht="25.95" customHeight="1">
      <c r="A23" s="10"/>
      <c r="C23" s="12"/>
      <c r="D23" s="81" t="s">
        <v>225</v>
      </c>
      <c r="E23" s="86">
        <v>91</v>
      </c>
      <c r="F23" s="86">
        <v>114</v>
      </c>
      <c r="G23" s="86" t="s">
        <v>195</v>
      </c>
      <c r="H23" s="86" t="s">
        <v>195</v>
      </c>
      <c r="I23" s="235">
        <v>205</v>
      </c>
      <c r="J23" s="15"/>
      <c r="K23" s="15"/>
      <c r="L23" s="78"/>
      <c r="M23" s="12"/>
    </row>
    <row r="24" spans="1:13" s="11" customFormat="1" ht="25.95" customHeight="1">
      <c r="A24" s="10"/>
      <c r="C24" s="12"/>
      <c r="D24" s="81" t="s">
        <v>226</v>
      </c>
      <c r="E24" s="86">
        <v>6</v>
      </c>
      <c r="F24" s="86">
        <v>16</v>
      </c>
      <c r="G24" s="86" t="s">
        <v>195</v>
      </c>
      <c r="H24" s="86" t="s">
        <v>195</v>
      </c>
      <c r="I24" s="235">
        <v>22</v>
      </c>
      <c r="J24" s="15"/>
      <c r="K24" s="15"/>
      <c r="L24" s="78"/>
      <c r="M24" s="12"/>
    </row>
    <row r="25" spans="1:13" s="11" customFormat="1" ht="25.95" customHeight="1">
      <c r="A25" s="10"/>
      <c r="C25" s="12"/>
      <c r="D25" s="81" t="s">
        <v>227</v>
      </c>
      <c r="E25" s="86">
        <v>3</v>
      </c>
      <c r="F25" s="86">
        <v>3</v>
      </c>
      <c r="G25" s="86" t="s">
        <v>195</v>
      </c>
      <c r="H25" s="86" t="s">
        <v>195</v>
      </c>
      <c r="I25" s="235">
        <v>6</v>
      </c>
      <c r="J25" s="15"/>
      <c r="K25" s="15"/>
      <c r="L25" s="78"/>
      <c r="M25" s="12"/>
    </row>
    <row r="26" spans="1:13" s="11" customFormat="1" ht="25.95" customHeight="1">
      <c r="A26" s="10"/>
      <c r="C26" s="12"/>
      <c r="D26" s="81" t="s">
        <v>228</v>
      </c>
      <c r="E26" s="86">
        <v>85</v>
      </c>
      <c r="F26" s="86">
        <v>127</v>
      </c>
      <c r="G26" s="86" t="s">
        <v>195</v>
      </c>
      <c r="H26" s="86" t="s">
        <v>195</v>
      </c>
      <c r="I26" s="235">
        <v>212</v>
      </c>
      <c r="J26" s="15"/>
      <c r="K26" s="15"/>
      <c r="L26" s="78"/>
      <c r="M26" s="12"/>
    </row>
    <row r="27" spans="1:13" s="11" customFormat="1" ht="25.95" customHeight="1">
      <c r="A27" s="10"/>
      <c r="C27" s="12"/>
      <c r="D27" s="82" t="s">
        <v>229</v>
      </c>
      <c r="E27" s="92">
        <v>15</v>
      </c>
      <c r="F27" s="92">
        <v>6</v>
      </c>
      <c r="G27" s="92" t="s">
        <v>195</v>
      </c>
      <c r="H27" s="92" t="s">
        <v>195</v>
      </c>
      <c r="I27" s="236">
        <v>21</v>
      </c>
      <c r="J27" s="15"/>
      <c r="K27" s="15"/>
      <c r="L27" s="78"/>
      <c r="M27" s="12"/>
    </row>
    <row r="28" spans="1:13" s="11" customFormat="1" ht="15" customHeight="1">
      <c r="A28" s="10"/>
      <c r="C28" s="12"/>
      <c r="D28" s="80"/>
      <c r="E28" s="80"/>
      <c r="F28" s="80"/>
      <c r="G28" s="80"/>
      <c r="H28" s="80"/>
      <c r="I28" s="15"/>
      <c r="J28" s="15"/>
      <c r="K28" s="15"/>
      <c r="L28" s="78"/>
      <c r="M28" s="12"/>
    </row>
    <row r="29" spans="1:13" ht="15" customHeight="1"/>
    <row r="30" spans="1:13" ht="15" customHeight="1">
      <c r="C30" s="2"/>
      <c r="D30" s="2"/>
      <c r="E30" s="2"/>
      <c r="F30" s="2"/>
      <c r="G30" s="2"/>
      <c r="H30" s="2"/>
      <c r="I30" s="2"/>
      <c r="J30" s="2"/>
      <c r="K30" s="2"/>
      <c r="L30" s="2"/>
      <c r="M30" s="2"/>
    </row>
    <row r="31" spans="1:13" s="9" customFormat="1" ht="25.05" customHeight="1">
      <c r="A31" s="8"/>
      <c r="C31" s="7"/>
      <c r="D31" s="17" t="s">
        <v>230</v>
      </c>
      <c r="E31" s="84" t="s">
        <v>214</v>
      </c>
      <c r="F31" s="84" t="s">
        <v>215</v>
      </c>
      <c r="G31" s="84" t="s">
        <v>216</v>
      </c>
      <c r="H31" s="222" t="s">
        <v>217</v>
      </c>
      <c r="I31" s="77"/>
      <c r="J31" s="77"/>
      <c r="K31" s="77"/>
      <c r="L31" s="13"/>
      <c r="M31" s="7"/>
    </row>
    <row r="32" spans="1:13" s="11" customFormat="1" ht="25.95" customHeight="1">
      <c r="A32" s="10"/>
      <c r="C32" s="12"/>
      <c r="D32" s="79" t="s">
        <v>218</v>
      </c>
      <c r="E32" s="85">
        <v>2</v>
      </c>
      <c r="F32" s="85">
        <v>8</v>
      </c>
      <c r="G32" s="85">
        <v>10</v>
      </c>
      <c r="H32" s="218">
        <f>SUM(G32/G$35)</f>
        <v>0.22222222222222221</v>
      </c>
      <c r="I32" s="15"/>
      <c r="J32" s="15"/>
      <c r="K32" s="15"/>
      <c r="L32" s="78"/>
      <c r="M32" s="12"/>
    </row>
    <row r="33" spans="1:13" s="11" customFormat="1" ht="25.95" customHeight="1">
      <c r="A33" s="10"/>
      <c r="C33" s="12"/>
      <c r="D33" s="81" t="s">
        <v>219</v>
      </c>
      <c r="E33" s="86">
        <v>11</v>
      </c>
      <c r="F33" s="86">
        <v>18</v>
      </c>
      <c r="G33" s="86">
        <v>29</v>
      </c>
      <c r="H33" s="218">
        <f>SUM(G33/G$35)</f>
        <v>0.64444444444444449</v>
      </c>
      <c r="I33" s="15"/>
      <c r="J33" s="15"/>
      <c r="K33" s="15"/>
      <c r="L33" s="78"/>
      <c r="M33" s="12"/>
    </row>
    <row r="34" spans="1:13" s="11" customFormat="1" ht="25.95" customHeight="1">
      <c r="A34" s="10"/>
      <c r="C34" s="12"/>
      <c r="D34" s="81" t="s">
        <v>220</v>
      </c>
      <c r="E34" s="86">
        <v>3</v>
      </c>
      <c r="F34" s="86">
        <v>3</v>
      </c>
      <c r="G34" s="86">
        <v>6</v>
      </c>
      <c r="H34" s="218">
        <f>SUM(G34/G$35)</f>
        <v>0.13333333333333333</v>
      </c>
      <c r="I34" s="15"/>
      <c r="J34" s="15"/>
      <c r="K34" s="15"/>
      <c r="L34" s="78"/>
      <c r="M34" s="12"/>
    </row>
    <row r="35" spans="1:13" s="11" customFormat="1" ht="25.95" customHeight="1">
      <c r="A35" s="10"/>
      <c r="C35" s="12"/>
      <c r="D35" s="83" t="s">
        <v>216</v>
      </c>
      <c r="E35" s="87">
        <v>16</v>
      </c>
      <c r="F35" s="87">
        <v>29</v>
      </c>
      <c r="G35" s="87">
        <v>45</v>
      </c>
      <c r="H35" s="233">
        <f>SUM(H32:H34)</f>
        <v>1</v>
      </c>
      <c r="I35" s="15"/>
      <c r="J35" s="15"/>
      <c r="K35" s="15"/>
      <c r="L35" s="78"/>
      <c r="M35" s="12"/>
    </row>
    <row r="36" spans="1:13" s="11" customFormat="1" ht="25.95" customHeight="1">
      <c r="A36" s="10"/>
      <c r="C36" s="12"/>
      <c r="D36" s="82" t="s">
        <v>217</v>
      </c>
      <c r="E36" s="88">
        <v>0.35555555555555557</v>
      </c>
      <c r="F36" s="88">
        <v>0.64444444444444449</v>
      </c>
      <c r="G36" s="89"/>
      <c r="H36" s="221"/>
      <c r="I36" s="15"/>
      <c r="J36" s="15"/>
      <c r="K36" s="15"/>
      <c r="L36" s="78"/>
      <c r="M36" s="12"/>
    </row>
    <row r="37" spans="1:13" s="11" customFormat="1" ht="15" customHeight="1">
      <c r="A37" s="10"/>
      <c r="C37" s="12"/>
      <c r="D37" s="80"/>
      <c r="E37" s="80"/>
      <c r="F37" s="80"/>
      <c r="G37" s="80"/>
      <c r="H37" s="80"/>
      <c r="I37" s="15"/>
      <c r="J37" s="15"/>
      <c r="K37" s="15"/>
      <c r="L37" s="78"/>
      <c r="M37" s="12"/>
    </row>
    <row r="38" spans="1:13" ht="15" customHeight="1"/>
    <row r="39" spans="1:13" ht="15" customHeight="1">
      <c r="C39" s="2"/>
      <c r="D39" s="2"/>
      <c r="E39" s="2"/>
      <c r="F39" s="2"/>
      <c r="G39" s="2"/>
      <c r="H39" s="2"/>
      <c r="I39" s="2"/>
      <c r="J39" s="2"/>
      <c r="K39" s="2"/>
      <c r="L39" s="2"/>
      <c r="M39" s="2"/>
    </row>
    <row r="40" spans="1:13" s="9" customFormat="1" ht="25.05" customHeight="1">
      <c r="A40" s="8"/>
      <c r="C40" s="7"/>
      <c r="D40" s="17" t="s">
        <v>231</v>
      </c>
      <c r="E40" s="84" t="s">
        <v>214</v>
      </c>
      <c r="F40" s="84" t="s">
        <v>215</v>
      </c>
      <c r="G40" s="84" t="s">
        <v>216</v>
      </c>
      <c r="H40" s="222" t="s">
        <v>217</v>
      </c>
      <c r="I40" s="77"/>
      <c r="J40" s="77"/>
      <c r="K40" s="77"/>
      <c r="L40" s="13"/>
      <c r="M40" s="7"/>
    </row>
    <row r="41" spans="1:13" s="11" customFormat="1" ht="25.95" customHeight="1">
      <c r="A41" s="10"/>
      <c r="C41" s="12"/>
      <c r="D41" s="79" t="s">
        <v>218</v>
      </c>
      <c r="E41" s="85">
        <v>5</v>
      </c>
      <c r="F41" s="85">
        <v>2</v>
      </c>
      <c r="G41" s="85">
        <v>7</v>
      </c>
      <c r="H41" s="218">
        <v>0.15555555555555556</v>
      </c>
      <c r="I41" s="15"/>
      <c r="J41" s="15"/>
      <c r="K41" s="15"/>
      <c r="L41" s="78"/>
      <c r="M41" s="12"/>
    </row>
    <row r="42" spans="1:13" s="11" customFormat="1" ht="25.95" customHeight="1">
      <c r="A42" s="10"/>
      <c r="C42" s="12"/>
      <c r="D42" s="81" t="s">
        <v>219</v>
      </c>
      <c r="E42" s="86">
        <v>13</v>
      </c>
      <c r="F42" s="86">
        <v>17</v>
      </c>
      <c r="G42" s="86">
        <v>30</v>
      </c>
      <c r="H42" s="232">
        <v>0.66666666666666663</v>
      </c>
      <c r="I42" s="15"/>
      <c r="J42" s="15"/>
      <c r="K42" s="15"/>
      <c r="L42" s="78"/>
      <c r="M42" s="12"/>
    </row>
    <row r="43" spans="1:13" s="11" customFormat="1" ht="25.95" customHeight="1">
      <c r="A43" s="10"/>
      <c r="C43" s="12"/>
      <c r="D43" s="81" t="s">
        <v>220</v>
      </c>
      <c r="E43" s="86">
        <v>8</v>
      </c>
      <c r="F43" s="86">
        <v>6</v>
      </c>
      <c r="G43" s="86">
        <v>14</v>
      </c>
      <c r="H43" s="232">
        <v>0.31111111111111112</v>
      </c>
      <c r="I43" s="15"/>
      <c r="J43" s="15"/>
      <c r="K43" s="15"/>
      <c r="L43" s="78"/>
      <c r="M43" s="12"/>
    </row>
    <row r="44" spans="1:13" s="11" customFormat="1" ht="25.95" customHeight="1">
      <c r="A44" s="10"/>
      <c r="C44" s="12"/>
      <c r="D44" s="83" t="s">
        <v>216</v>
      </c>
      <c r="E44" s="87">
        <v>26</v>
      </c>
      <c r="F44" s="87">
        <v>25</v>
      </c>
      <c r="G44" s="87">
        <v>51</v>
      </c>
      <c r="H44" s="233">
        <v>1</v>
      </c>
      <c r="I44" s="15"/>
      <c r="J44" s="15"/>
      <c r="K44" s="15"/>
      <c r="L44" s="78"/>
      <c r="M44" s="12"/>
    </row>
    <row r="45" spans="1:13" s="11" customFormat="1" ht="25.95" customHeight="1">
      <c r="A45" s="10"/>
      <c r="C45" s="12"/>
      <c r="D45" s="82" t="s">
        <v>217</v>
      </c>
      <c r="E45" s="88">
        <v>0.50980392156862742</v>
      </c>
      <c r="F45" s="88">
        <v>0.49019607843137253</v>
      </c>
      <c r="G45" s="89"/>
      <c r="H45" s="221"/>
      <c r="I45" s="15"/>
      <c r="J45" s="15"/>
      <c r="K45" s="15"/>
      <c r="L45" s="78"/>
      <c r="M45" s="12"/>
    </row>
    <row r="46" spans="1:13" s="11" customFormat="1" ht="15" customHeight="1">
      <c r="A46" s="10"/>
      <c r="C46" s="12"/>
      <c r="D46" s="80"/>
      <c r="E46" s="80"/>
      <c r="F46" s="80"/>
      <c r="G46" s="80"/>
      <c r="H46" s="80"/>
      <c r="I46" s="15"/>
      <c r="J46" s="15"/>
      <c r="K46" s="15"/>
      <c r="L46" s="78"/>
      <c r="M46" s="12"/>
    </row>
    <row r="47" spans="1:13" ht="15" customHeight="1"/>
    <row r="48" spans="1:13" ht="15" customHeight="1">
      <c r="C48" s="2"/>
      <c r="D48" s="2"/>
      <c r="E48" s="2"/>
      <c r="F48" s="2"/>
      <c r="G48" s="2"/>
      <c r="H48" s="2"/>
      <c r="I48" s="2"/>
      <c r="J48" s="2"/>
      <c r="K48" s="2"/>
      <c r="L48" s="2"/>
      <c r="M48" s="2"/>
    </row>
    <row r="49" spans="1:13" s="9" customFormat="1" ht="25.05" customHeight="1">
      <c r="A49" s="8"/>
      <c r="C49" s="7"/>
      <c r="D49" s="17" t="s">
        <v>232</v>
      </c>
      <c r="E49" s="84" t="s">
        <v>233</v>
      </c>
      <c r="F49" s="84" t="s">
        <v>234</v>
      </c>
      <c r="G49" s="84" t="s">
        <v>235</v>
      </c>
      <c r="H49" s="84" t="s">
        <v>236</v>
      </c>
      <c r="I49" s="90" t="s">
        <v>237</v>
      </c>
      <c r="J49" s="90" t="s">
        <v>238</v>
      </c>
      <c r="K49" s="90" t="s">
        <v>239</v>
      </c>
      <c r="L49" s="222" t="s">
        <v>216</v>
      </c>
      <c r="M49" s="7"/>
    </row>
    <row r="50" spans="1:13" s="11" customFormat="1" ht="25.95" customHeight="1">
      <c r="A50" s="10"/>
      <c r="C50" s="12"/>
      <c r="D50" s="93" t="s">
        <v>240</v>
      </c>
      <c r="E50" s="94">
        <v>5</v>
      </c>
      <c r="F50" s="94">
        <v>2</v>
      </c>
      <c r="G50" s="94">
        <v>1</v>
      </c>
      <c r="H50" s="94" t="s">
        <v>195</v>
      </c>
      <c r="I50" s="94" t="s">
        <v>195</v>
      </c>
      <c r="J50" s="94" t="s">
        <v>195</v>
      </c>
      <c r="K50" s="94" t="s">
        <v>195</v>
      </c>
      <c r="L50" s="231">
        <v>8</v>
      </c>
      <c r="M50" s="12"/>
    </row>
    <row r="51" spans="1:13" s="11" customFormat="1" ht="15" customHeight="1">
      <c r="A51" s="10"/>
      <c r="C51" s="12"/>
      <c r="D51" s="80"/>
      <c r="E51" s="80"/>
      <c r="F51" s="80"/>
      <c r="G51" s="80"/>
      <c r="H51" s="80"/>
      <c r="I51" s="15"/>
      <c r="J51" s="15"/>
      <c r="K51" s="15"/>
      <c r="L51" s="78"/>
      <c r="M51" s="12"/>
    </row>
    <row r="52" spans="1:13" ht="15" customHeight="1"/>
    <row r="53" spans="1:13" ht="15" customHeight="1">
      <c r="C53" s="2"/>
      <c r="D53" s="2"/>
      <c r="E53" s="2"/>
      <c r="F53" s="2"/>
      <c r="G53" s="2"/>
      <c r="H53" s="2"/>
      <c r="I53" s="2"/>
      <c r="J53" s="2"/>
      <c r="K53" s="2"/>
      <c r="L53" s="2"/>
      <c r="M53" s="2"/>
    </row>
    <row r="54" spans="1:13" s="9" customFormat="1" ht="25.05" customHeight="1">
      <c r="A54" s="8"/>
      <c r="C54" s="7"/>
      <c r="D54" s="17" t="s">
        <v>241</v>
      </c>
      <c r="E54" s="84" t="s">
        <v>233</v>
      </c>
      <c r="F54" s="84" t="s">
        <v>234</v>
      </c>
      <c r="G54" s="84" t="s">
        <v>235</v>
      </c>
      <c r="H54" s="84" t="s">
        <v>236</v>
      </c>
      <c r="I54" s="90" t="s">
        <v>237</v>
      </c>
      <c r="J54" s="90" t="s">
        <v>238</v>
      </c>
      <c r="K54" s="90" t="s">
        <v>239</v>
      </c>
      <c r="L54" s="222" t="s">
        <v>216</v>
      </c>
      <c r="M54" s="7"/>
    </row>
    <row r="55" spans="1:13" s="11" customFormat="1" ht="25.95" customHeight="1">
      <c r="A55" s="10"/>
      <c r="C55" s="12"/>
      <c r="D55" s="79" t="s">
        <v>224</v>
      </c>
      <c r="E55" s="85">
        <v>204</v>
      </c>
      <c r="F55" s="85">
        <v>16</v>
      </c>
      <c r="G55" s="85">
        <v>9</v>
      </c>
      <c r="H55" s="85">
        <v>3</v>
      </c>
      <c r="I55" s="85" t="s">
        <v>195</v>
      </c>
      <c r="J55" s="85" t="s">
        <v>195</v>
      </c>
      <c r="K55" s="96">
        <v>1</v>
      </c>
      <c r="L55" s="223">
        <v>233</v>
      </c>
      <c r="M55" s="12"/>
    </row>
    <row r="56" spans="1:13" s="11" customFormat="1" ht="25.95" customHeight="1">
      <c r="A56" s="10"/>
      <c r="C56" s="12"/>
      <c r="D56" s="81" t="s">
        <v>225</v>
      </c>
      <c r="E56" s="86">
        <v>177</v>
      </c>
      <c r="F56" s="86">
        <v>15</v>
      </c>
      <c r="G56" s="86">
        <v>9</v>
      </c>
      <c r="H56" s="86">
        <v>3</v>
      </c>
      <c r="I56" s="86" t="s">
        <v>195</v>
      </c>
      <c r="J56" s="86" t="s">
        <v>195</v>
      </c>
      <c r="K56" s="91">
        <v>1</v>
      </c>
      <c r="L56" s="228">
        <v>205</v>
      </c>
      <c r="M56" s="12"/>
    </row>
    <row r="57" spans="1:13" s="11" customFormat="1" ht="25.95" customHeight="1">
      <c r="A57" s="10"/>
      <c r="C57" s="12"/>
      <c r="D57" s="81" t="s">
        <v>226</v>
      </c>
      <c r="E57" s="86">
        <v>21</v>
      </c>
      <c r="F57" s="86">
        <v>1</v>
      </c>
      <c r="G57" s="86" t="s">
        <v>195</v>
      </c>
      <c r="H57" s="86" t="s">
        <v>195</v>
      </c>
      <c r="I57" s="86" t="s">
        <v>195</v>
      </c>
      <c r="J57" s="86" t="s">
        <v>195</v>
      </c>
      <c r="K57" s="86" t="s">
        <v>195</v>
      </c>
      <c r="L57" s="228">
        <v>22</v>
      </c>
      <c r="M57" s="12"/>
    </row>
    <row r="58" spans="1:13" s="11" customFormat="1" ht="25.95" customHeight="1">
      <c r="A58" s="10"/>
      <c r="C58" s="12"/>
      <c r="D58" s="81" t="s">
        <v>227</v>
      </c>
      <c r="E58" s="86">
        <v>6</v>
      </c>
      <c r="F58" s="86" t="s">
        <v>195</v>
      </c>
      <c r="G58" s="86" t="s">
        <v>195</v>
      </c>
      <c r="H58" s="86" t="s">
        <v>195</v>
      </c>
      <c r="I58" s="86" t="s">
        <v>195</v>
      </c>
      <c r="J58" s="86" t="s">
        <v>195</v>
      </c>
      <c r="K58" s="86" t="s">
        <v>195</v>
      </c>
      <c r="L58" s="228">
        <v>6</v>
      </c>
      <c r="M58" s="12"/>
    </row>
    <row r="59" spans="1:13" s="11" customFormat="1" ht="25.95" customHeight="1">
      <c r="A59" s="10"/>
      <c r="C59" s="12"/>
      <c r="D59" s="81" t="s">
        <v>228</v>
      </c>
      <c r="E59" s="91">
        <v>187</v>
      </c>
      <c r="F59" s="91">
        <v>16</v>
      </c>
      <c r="G59" s="91">
        <v>7</v>
      </c>
      <c r="H59" s="91">
        <v>1</v>
      </c>
      <c r="I59" s="86" t="s">
        <v>195</v>
      </c>
      <c r="J59" s="86" t="s">
        <v>195</v>
      </c>
      <c r="K59" s="86">
        <v>1</v>
      </c>
      <c r="L59" s="228">
        <v>212</v>
      </c>
      <c r="M59" s="12"/>
    </row>
    <row r="60" spans="1:13" s="11" customFormat="1" ht="25.95" customHeight="1">
      <c r="A60" s="10"/>
      <c r="C60" s="12"/>
      <c r="D60" s="82" t="s">
        <v>229</v>
      </c>
      <c r="E60" s="89">
        <v>17</v>
      </c>
      <c r="F60" s="92" t="s">
        <v>195</v>
      </c>
      <c r="G60" s="89">
        <v>2</v>
      </c>
      <c r="H60" s="89">
        <v>2</v>
      </c>
      <c r="I60" s="92" t="s">
        <v>195</v>
      </c>
      <c r="J60" s="92" t="s">
        <v>195</v>
      </c>
      <c r="K60" s="92" t="s">
        <v>195</v>
      </c>
      <c r="L60" s="224">
        <v>21</v>
      </c>
      <c r="M60" s="12"/>
    </row>
    <row r="61" spans="1:13" s="11" customFormat="1" ht="15" customHeight="1">
      <c r="A61" s="10"/>
      <c r="C61" s="12"/>
      <c r="D61" s="80"/>
      <c r="E61" s="80"/>
      <c r="F61" s="80"/>
      <c r="G61" s="80"/>
      <c r="H61" s="80"/>
      <c r="I61" s="15"/>
      <c r="J61" s="15"/>
      <c r="K61" s="15"/>
      <c r="L61" s="78"/>
      <c r="M61" s="12"/>
    </row>
    <row r="62" spans="1:13" ht="15" customHeight="1"/>
    <row r="63" spans="1:13" ht="15" customHeight="1">
      <c r="C63" s="2"/>
      <c r="D63" s="2"/>
      <c r="E63" s="2"/>
      <c r="F63" s="2"/>
      <c r="G63" s="2"/>
      <c r="H63" s="2"/>
      <c r="I63" s="2"/>
      <c r="J63" s="2"/>
      <c r="K63" s="2"/>
      <c r="L63" s="2"/>
      <c r="M63" s="2"/>
    </row>
    <row r="64" spans="1:13" s="9" customFormat="1" ht="25.05" customHeight="1">
      <c r="A64" s="8"/>
      <c r="C64" s="7"/>
      <c r="D64" s="17" t="s">
        <v>242</v>
      </c>
      <c r="E64" s="84" t="s">
        <v>233</v>
      </c>
      <c r="F64" s="84" t="s">
        <v>234</v>
      </c>
      <c r="G64" s="84" t="s">
        <v>235</v>
      </c>
      <c r="H64" s="84" t="s">
        <v>236</v>
      </c>
      <c r="I64" s="90" t="s">
        <v>237</v>
      </c>
      <c r="J64" s="90" t="s">
        <v>238</v>
      </c>
      <c r="K64" s="90" t="s">
        <v>239</v>
      </c>
      <c r="L64" s="222" t="s">
        <v>216</v>
      </c>
      <c r="M64" s="7"/>
    </row>
    <row r="65" spans="1:13" s="11" customFormat="1" ht="25.95" customHeight="1">
      <c r="A65" s="10"/>
      <c r="C65" s="12"/>
      <c r="D65" s="81" t="s">
        <v>230</v>
      </c>
      <c r="E65" s="86">
        <v>42</v>
      </c>
      <c r="F65" s="86">
        <v>3</v>
      </c>
      <c r="G65" s="86"/>
      <c r="H65" s="86"/>
      <c r="I65" s="86"/>
      <c r="J65" s="91"/>
      <c r="K65" s="91"/>
      <c r="L65" s="228">
        <v>45</v>
      </c>
      <c r="M65" s="12"/>
    </row>
    <row r="66" spans="1:13" s="11" customFormat="1" ht="25.95" customHeight="1">
      <c r="A66" s="10"/>
      <c r="C66" s="12"/>
      <c r="D66" s="82" t="s">
        <v>231</v>
      </c>
      <c r="E66" s="92">
        <v>45</v>
      </c>
      <c r="F66" s="92">
        <v>3</v>
      </c>
      <c r="G66" s="92"/>
      <c r="H66" s="92"/>
      <c r="I66" s="92">
        <v>2</v>
      </c>
      <c r="J66" s="92">
        <v>1</v>
      </c>
      <c r="K66" s="89"/>
      <c r="L66" s="224">
        <v>51</v>
      </c>
      <c r="M66" s="12"/>
    </row>
    <row r="67" spans="1:13" s="11" customFormat="1" ht="15" customHeight="1">
      <c r="A67" s="10"/>
      <c r="C67" s="12"/>
      <c r="D67" s="80"/>
      <c r="E67" s="80"/>
      <c r="F67" s="80"/>
      <c r="G67" s="80"/>
      <c r="H67" s="80"/>
      <c r="I67" s="15"/>
      <c r="J67" s="15"/>
      <c r="K67" s="15"/>
      <c r="L67" s="78"/>
      <c r="M67" s="12"/>
    </row>
    <row r="68" spans="1:13" ht="15" customHeight="1"/>
    <row r="69" spans="1:13" ht="15" customHeight="1">
      <c r="C69" s="2"/>
      <c r="D69" s="2"/>
      <c r="E69" s="2"/>
      <c r="F69" s="2"/>
      <c r="G69" s="2"/>
      <c r="H69" s="2"/>
      <c r="I69" s="2"/>
      <c r="J69" s="2"/>
      <c r="K69" s="2"/>
      <c r="L69" s="2"/>
      <c r="M69" s="2"/>
    </row>
    <row r="70" spans="1:13" s="9" customFormat="1" ht="25.05" customHeight="1">
      <c r="A70" s="8"/>
      <c r="C70" s="7"/>
      <c r="D70" s="17" t="s">
        <v>243</v>
      </c>
      <c r="E70" s="84"/>
      <c r="F70" s="84"/>
      <c r="G70" s="222" t="s">
        <v>217</v>
      </c>
      <c r="H70" s="97"/>
      <c r="I70" s="97"/>
      <c r="J70" s="97"/>
      <c r="K70" s="97"/>
      <c r="L70" s="97"/>
      <c r="M70" s="7"/>
    </row>
    <row r="71" spans="1:13" s="11" customFormat="1" ht="25.95" customHeight="1">
      <c r="A71" s="10"/>
      <c r="C71" s="12"/>
      <c r="D71" s="93" t="s">
        <v>244</v>
      </c>
      <c r="E71" s="94"/>
      <c r="F71" s="98"/>
      <c r="G71" s="230">
        <v>100</v>
      </c>
      <c r="H71" s="95"/>
      <c r="I71" s="95"/>
      <c r="J71" s="95"/>
      <c r="K71" s="95"/>
      <c r="L71" s="95"/>
      <c r="M71" s="12"/>
    </row>
    <row r="72" spans="1:13" s="11" customFormat="1" ht="15" customHeight="1">
      <c r="A72" s="10"/>
      <c r="C72" s="12"/>
      <c r="D72" s="80"/>
      <c r="E72" s="80"/>
      <c r="F72" s="80"/>
      <c r="G72" s="80"/>
      <c r="H72" s="80"/>
      <c r="I72" s="15"/>
      <c r="J72" s="15"/>
      <c r="K72" s="15"/>
      <c r="L72" s="78"/>
      <c r="M72" s="12"/>
    </row>
    <row r="73" spans="1:13" ht="15" customHeight="1"/>
    <row r="74" spans="1:13" ht="15" customHeight="1">
      <c r="C74" s="2"/>
      <c r="D74" s="2"/>
      <c r="E74" s="2"/>
      <c r="F74" s="2"/>
      <c r="G74" s="2"/>
      <c r="H74" s="2"/>
      <c r="I74" s="2"/>
      <c r="J74" s="2"/>
      <c r="K74" s="2"/>
      <c r="L74" s="2"/>
      <c r="M74" s="2"/>
    </row>
    <row r="75" spans="1:13" s="9" customFormat="1" ht="25.05" customHeight="1">
      <c r="A75" s="8"/>
      <c r="C75" s="7"/>
      <c r="D75" s="17" t="s">
        <v>245</v>
      </c>
      <c r="E75" s="84">
        <v>2019</v>
      </c>
      <c r="F75" s="84">
        <v>2020</v>
      </c>
      <c r="G75" s="84">
        <v>2021</v>
      </c>
      <c r="H75" s="84">
        <v>2022</v>
      </c>
      <c r="I75" s="222">
        <v>2023</v>
      </c>
      <c r="J75" s="77"/>
      <c r="K75" s="77"/>
      <c r="L75" s="13"/>
      <c r="M75" s="7"/>
    </row>
    <row r="76" spans="1:13" s="11" customFormat="1" ht="25.95" customHeight="1">
      <c r="A76" s="10"/>
      <c r="C76" s="12"/>
      <c r="D76" s="82" t="s">
        <v>246</v>
      </c>
      <c r="E76" s="99">
        <v>5.337998974747582E-2</v>
      </c>
      <c r="F76" s="99">
        <v>6.2E-2</v>
      </c>
      <c r="G76" s="99">
        <v>0.1275</v>
      </c>
      <c r="H76" s="99">
        <v>6.5000000000000002E-2</v>
      </c>
      <c r="I76" s="136">
        <v>-1.7000000000000001E-2</v>
      </c>
      <c r="J76" s="15"/>
      <c r="K76" s="15"/>
      <c r="L76" s="78"/>
      <c r="M76" s="12"/>
    </row>
    <row r="77" spans="1:13" s="11" customFormat="1" ht="19.95" customHeight="1">
      <c r="A77" s="10"/>
      <c r="C77" s="12"/>
      <c r="D77" s="80" t="s">
        <v>353</v>
      </c>
      <c r="E77" s="127"/>
      <c r="F77" s="127"/>
      <c r="G77" s="127"/>
      <c r="H77" s="127"/>
      <c r="I77" s="130"/>
      <c r="J77" s="15"/>
      <c r="K77" s="15"/>
      <c r="L77" s="78"/>
      <c r="M77" s="12"/>
    </row>
    <row r="78" spans="1:13" s="11" customFormat="1">
      <c r="A78" s="10"/>
      <c r="C78" s="12"/>
      <c r="D78" s="135" t="s">
        <v>440</v>
      </c>
      <c r="E78" s="128"/>
      <c r="F78" s="128"/>
      <c r="G78" s="128"/>
      <c r="H78" s="128"/>
      <c r="I78" s="128"/>
      <c r="J78" s="129"/>
      <c r="K78" s="129"/>
      <c r="L78" s="123"/>
      <c r="M78" s="12"/>
    </row>
    <row r="79" spans="1:13" s="11" customFormat="1" ht="15" customHeight="1">
      <c r="A79" s="10"/>
      <c r="C79" s="12"/>
      <c r="D79" s="80"/>
      <c r="E79" s="80"/>
      <c r="F79" s="80"/>
      <c r="G79" s="80"/>
      <c r="H79" s="80"/>
      <c r="I79" s="15"/>
      <c r="J79" s="15"/>
      <c r="K79" s="15"/>
      <c r="L79" s="78"/>
      <c r="M79" s="12"/>
    </row>
    <row r="80" spans="1:13" ht="15" customHeight="1"/>
    <row r="81" spans="1:13" ht="15" customHeight="1">
      <c r="C81" s="2"/>
      <c r="D81" s="2"/>
      <c r="E81" s="2"/>
      <c r="F81" s="2"/>
      <c r="G81" s="2"/>
      <c r="H81" s="2"/>
      <c r="I81" s="2"/>
      <c r="J81" s="2"/>
      <c r="K81" s="2"/>
      <c r="L81" s="2"/>
      <c r="M81" s="2"/>
    </row>
    <row r="82" spans="1:13" s="9" customFormat="1" ht="25.05" customHeight="1">
      <c r="A82" s="8"/>
      <c r="C82" s="7"/>
      <c r="D82" s="17" t="s">
        <v>247</v>
      </c>
      <c r="E82" s="84"/>
      <c r="F82" s="84" t="s">
        <v>214</v>
      </c>
      <c r="G82" s="84" t="s">
        <v>215</v>
      </c>
      <c r="H82" s="222" t="s">
        <v>216</v>
      </c>
      <c r="I82" s="97"/>
      <c r="J82" s="77"/>
      <c r="K82" s="77"/>
      <c r="L82" s="13"/>
      <c r="M82" s="7"/>
    </row>
    <row r="83" spans="1:13" s="11" customFormat="1" ht="25.05" customHeight="1">
      <c r="A83" s="10"/>
      <c r="C83" s="12"/>
      <c r="D83" s="100" t="s">
        <v>248</v>
      </c>
      <c r="E83" s="85"/>
      <c r="F83" s="85">
        <v>4</v>
      </c>
      <c r="G83" s="85">
        <v>3</v>
      </c>
      <c r="H83" s="223">
        <v>7</v>
      </c>
      <c r="I83" s="103"/>
      <c r="J83" s="15"/>
      <c r="K83" s="15"/>
      <c r="L83" s="78"/>
      <c r="M83" s="12"/>
    </row>
    <row r="84" spans="1:13" s="11" customFormat="1" ht="25.05" customHeight="1">
      <c r="A84" s="10"/>
      <c r="C84" s="12"/>
      <c r="D84" s="101" t="s">
        <v>249</v>
      </c>
      <c r="E84" s="86"/>
      <c r="F84" s="86">
        <v>4</v>
      </c>
      <c r="G84" s="86">
        <v>3</v>
      </c>
      <c r="H84" s="228">
        <v>7</v>
      </c>
      <c r="I84" s="103"/>
      <c r="J84" s="15"/>
      <c r="K84" s="15"/>
      <c r="L84" s="78"/>
      <c r="M84" s="12"/>
    </row>
    <row r="85" spans="1:13" s="11" customFormat="1" ht="25.05" customHeight="1">
      <c r="A85" s="10"/>
      <c r="C85" s="12"/>
      <c r="D85" s="102" t="s">
        <v>251</v>
      </c>
      <c r="E85" s="86"/>
      <c r="F85" s="88">
        <v>1</v>
      </c>
      <c r="G85" s="88">
        <v>1</v>
      </c>
      <c r="H85" s="228"/>
      <c r="I85" s="103"/>
      <c r="J85" s="15"/>
      <c r="K85" s="15"/>
      <c r="L85" s="78"/>
      <c r="M85" s="12"/>
    </row>
    <row r="86" spans="1:13" s="11" customFormat="1" ht="15" customHeight="1">
      <c r="A86" s="10"/>
      <c r="C86" s="12"/>
      <c r="D86" s="131"/>
      <c r="E86" s="131"/>
      <c r="F86" s="131"/>
      <c r="G86" s="131"/>
      <c r="H86" s="229"/>
      <c r="I86" s="103"/>
      <c r="J86" s="15"/>
      <c r="K86" s="15"/>
      <c r="L86" s="78"/>
      <c r="M86" s="12"/>
    </row>
    <row r="87" spans="1:13" s="11" customFormat="1" ht="25.05" customHeight="1">
      <c r="A87" s="10"/>
      <c r="C87" s="12"/>
      <c r="D87" s="101" t="s">
        <v>250</v>
      </c>
      <c r="E87" s="92"/>
      <c r="F87" s="88">
        <v>1</v>
      </c>
      <c r="G87" s="88">
        <v>1</v>
      </c>
      <c r="H87" s="224"/>
      <c r="I87" s="103"/>
      <c r="J87" s="15"/>
      <c r="K87" s="15"/>
      <c r="L87" s="78"/>
      <c r="M87" s="12"/>
    </row>
    <row r="88" spans="1:13" s="11" customFormat="1" ht="15" customHeight="1">
      <c r="A88" s="10"/>
      <c r="C88" s="12"/>
      <c r="D88" s="80"/>
      <c r="E88" s="80"/>
      <c r="F88" s="80"/>
      <c r="G88" s="80"/>
      <c r="H88" s="80"/>
      <c r="I88" s="15"/>
      <c r="J88" s="15"/>
      <c r="K88" s="15"/>
      <c r="L88" s="78"/>
      <c r="M88" s="12"/>
    </row>
    <row r="89" spans="1:13" ht="15" customHeight="1"/>
    <row r="90" spans="1:13" ht="15" customHeight="1">
      <c r="C90" s="2"/>
      <c r="D90" s="2"/>
      <c r="E90" s="2"/>
      <c r="F90" s="2"/>
      <c r="G90" s="2"/>
      <c r="H90" s="2"/>
      <c r="I90" s="2"/>
      <c r="J90" s="2"/>
      <c r="K90" s="2"/>
      <c r="L90" s="2"/>
      <c r="M90" s="2"/>
    </row>
    <row r="91" spans="1:13" s="9" customFormat="1" ht="25.05" customHeight="1">
      <c r="A91" s="8"/>
      <c r="C91" s="7"/>
      <c r="D91" s="17" t="s">
        <v>434</v>
      </c>
      <c r="E91" s="84"/>
      <c r="F91" s="84" t="s">
        <v>214</v>
      </c>
      <c r="G91" s="84" t="s">
        <v>215</v>
      </c>
      <c r="H91" s="222" t="s">
        <v>398</v>
      </c>
      <c r="I91" s="97"/>
      <c r="J91" s="77"/>
      <c r="K91" s="77"/>
      <c r="L91" s="13"/>
      <c r="M91" s="7"/>
    </row>
    <row r="92" spans="1:13" s="11" customFormat="1" ht="25.95" customHeight="1">
      <c r="A92" s="10"/>
      <c r="C92" s="12"/>
      <c r="D92" s="100" t="s">
        <v>252</v>
      </c>
      <c r="E92" s="85"/>
      <c r="F92" s="104">
        <v>4.5199999999999996</v>
      </c>
      <c r="G92" s="104">
        <v>4.0999999999999996</v>
      </c>
      <c r="H92" s="226">
        <v>4.3099999999999996</v>
      </c>
      <c r="I92" s="103"/>
      <c r="J92" s="15"/>
      <c r="K92" s="15"/>
      <c r="L92" s="78"/>
      <c r="M92" s="12"/>
    </row>
    <row r="93" spans="1:13" s="11" customFormat="1" ht="25.95" customHeight="1">
      <c r="A93" s="10"/>
      <c r="C93" s="12"/>
      <c r="D93" s="101" t="s">
        <v>253</v>
      </c>
      <c r="E93" s="86"/>
      <c r="F93" s="105">
        <v>4.0199999999999996</v>
      </c>
      <c r="G93" s="105">
        <v>3.6</v>
      </c>
      <c r="H93" s="227">
        <v>3.8099999999999996</v>
      </c>
      <c r="I93" s="103"/>
      <c r="J93" s="15"/>
      <c r="K93" s="15"/>
      <c r="L93" s="78"/>
      <c r="M93" s="12"/>
    </row>
    <row r="94" spans="1:13" s="11" customFormat="1" ht="25.95" customHeight="1">
      <c r="A94" s="10"/>
      <c r="C94" s="12"/>
      <c r="D94" s="102" t="s">
        <v>254</v>
      </c>
      <c r="E94" s="92"/>
      <c r="F94" s="106">
        <v>0.5</v>
      </c>
      <c r="G94" s="106">
        <v>0.5</v>
      </c>
      <c r="H94" s="225">
        <v>0.5</v>
      </c>
      <c r="I94" s="103"/>
      <c r="J94" s="15"/>
      <c r="K94" s="15"/>
      <c r="L94" s="78"/>
      <c r="M94" s="12"/>
    </row>
    <row r="95" spans="1:13" s="11" customFormat="1" ht="15" customHeight="1">
      <c r="A95" s="10"/>
      <c r="C95" s="12"/>
      <c r="D95" s="80"/>
      <c r="E95" s="80"/>
      <c r="F95" s="80"/>
      <c r="G95" s="80"/>
      <c r="H95" s="80"/>
      <c r="I95" s="15"/>
      <c r="J95" s="15"/>
      <c r="K95" s="15"/>
      <c r="L95" s="78"/>
      <c r="M95" s="12"/>
    </row>
    <row r="96" spans="1:13" ht="15" customHeight="1"/>
    <row r="97" spans="1:13" ht="15" customHeight="1">
      <c r="C97" s="2"/>
      <c r="D97" s="2"/>
      <c r="E97" s="2"/>
      <c r="F97" s="2"/>
      <c r="G97" s="2"/>
      <c r="H97" s="2"/>
      <c r="I97" s="2"/>
      <c r="J97" s="2"/>
      <c r="K97" s="2"/>
      <c r="L97" s="2"/>
      <c r="M97" s="2"/>
    </row>
    <row r="98" spans="1:13" s="9" customFormat="1" ht="25.05" customHeight="1">
      <c r="A98" s="8"/>
      <c r="C98" s="7"/>
      <c r="D98" s="17" t="s">
        <v>435</v>
      </c>
      <c r="E98" s="84"/>
      <c r="F98" s="84" t="s">
        <v>255</v>
      </c>
      <c r="G98" s="84" t="s">
        <v>256</v>
      </c>
      <c r="H98" s="222" t="s">
        <v>216</v>
      </c>
      <c r="I98" s="97"/>
      <c r="J98" s="77"/>
      <c r="K98" s="77"/>
      <c r="L98" s="13"/>
      <c r="M98" s="7"/>
    </row>
    <row r="99" spans="1:13" s="11" customFormat="1" ht="25.95" customHeight="1">
      <c r="A99" s="10"/>
      <c r="C99" s="12"/>
      <c r="D99" s="102" t="s">
        <v>252</v>
      </c>
      <c r="E99" s="92"/>
      <c r="F99" s="106">
        <v>16.93</v>
      </c>
      <c r="G99" s="106">
        <v>26.54</v>
      </c>
      <c r="H99" s="225">
        <v>21.734999999999999</v>
      </c>
      <c r="I99" s="103"/>
      <c r="J99" s="15"/>
      <c r="K99" s="15"/>
      <c r="L99" s="78"/>
      <c r="M99" s="12"/>
    </row>
    <row r="100" spans="1:13" s="11" customFormat="1" ht="15" customHeight="1">
      <c r="A100" s="10"/>
      <c r="C100" s="12"/>
      <c r="D100" s="80"/>
      <c r="E100" s="80"/>
      <c r="F100" s="80"/>
      <c r="G100" s="80"/>
      <c r="H100" s="80"/>
      <c r="I100" s="15"/>
      <c r="J100" s="15"/>
      <c r="K100" s="15"/>
      <c r="L100" s="78"/>
      <c r="M100" s="12"/>
    </row>
    <row r="101" spans="1:13" ht="15" customHeight="1"/>
    <row r="102" spans="1:13" ht="15" customHeight="1">
      <c r="C102" s="2"/>
      <c r="D102" s="2"/>
      <c r="E102" s="2"/>
      <c r="F102" s="2"/>
      <c r="G102" s="2"/>
      <c r="H102" s="2"/>
      <c r="I102" s="2"/>
      <c r="J102" s="2"/>
      <c r="K102" s="2"/>
      <c r="L102" s="2"/>
      <c r="M102" s="2"/>
    </row>
    <row r="103" spans="1:13" s="9" customFormat="1" ht="25.05" customHeight="1">
      <c r="A103" s="8"/>
      <c r="C103" s="7"/>
      <c r="D103" s="17" t="s">
        <v>435</v>
      </c>
      <c r="E103" s="84"/>
      <c r="F103" s="222" t="s">
        <v>217</v>
      </c>
      <c r="G103" s="97"/>
      <c r="H103" s="97"/>
      <c r="I103" s="97"/>
      <c r="J103" s="77"/>
      <c r="K103" s="77"/>
      <c r="L103" s="13"/>
      <c r="M103" s="7"/>
    </row>
    <row r="104" spans="1:13" s="11" customFormat="1" ht="25.95" customHeight="1">
      <c r="A104" s="10"/>
      <c r="C104" s="12"/>
      <c r="D104" s="102" t="s">
        <v>257</v>
      </c>
      <c r="E104" s="92"/>
      <c r="F104" s="108">
        <v>100</v>
      </c>
      <c r="G104" s="107"/>
      <c r="H104" s="107"/>
      <c r="I104" s="103"/>
      <c r="J104" s="15"/>
      <c r="K104" s="15"/>
      <c r="L104" s="78"/>
      <c r="M104" s="12"/>
    </row>
    <row r="105" spans="1:13" s="11" customFormat="1" ht="15" customHeight="1">
      <c r="A105" s="10"/>
      <c r="C105" s="12"/>
      <c r="D105" s="80"/>
      <c r="E105" s="80"/>
      <c r="F105" s="80"/>
      <c r="G105" s="80"/>
      <c r="H105" s="80"/>
      <c r="I105" s="15"/>
      <c r="J105" s="15"/>
      <c r="K105" s="15"/>
      <c r="L105" s="78"/>
      <c r="M105" s="12"/>
    </row>
    <row r="106" spans="1:13" ht="15" customHeight="1"/>
    <row r="107" spans="1:13" ht="15" customHeight="1">
      <c r="C107" s="2"/>
      <c r="D107" s="2"/>
      <c r="E107" s="2"/>
      <c r="F107" s="2"/>
      <c r="G107" s="2"/>
      <c r="H107" s="2"/>
      <c r="I107" s="2"/>
      <c r="J107" s="2"/>
      <c r="K107" s="2"/>
      <c r="L107" s="2"/>
      <c r="M107" s="2"/>
    </row>
    <row r="108" spans="1:13" s="9" customFormat="1" ht="25.05" customHeight="1">
      <c r="A108" s="8"/>
      <c r="C108" s="7"/>
      <c r="D108" s="17" t="s">
        <v>258</v>
      </c>
      <c r="E108" s="84">
        <v>2019</v>
      </c>
      <c r="F108" s="84">
        <v>2020</v>
      </c>
      <c r="G108" s="84">
        <v>2021</v>
      </c>
      <c r="H108" s="84">
        <v>2022</v>
      </c>
      <c r="I108" s="222">
        <v>2023</v>
      </c>
      <c r="J108" s="77"/>
      <c r="K108" s="77"/>
      <c r="L108" s="13"/>
      <c r="M108" s="7"/>
    </row>
    <row r="109" spans="1:13" s="11" customFormat="1" ht="25.95" customHeight="1">
      <c r="A109" s="10"/>
      <c r="C109" s="12"/>
      <c r="D109" s="79" t="s">
        <v>259</v>
      </c>
      <c r="E109" s="85">
        <v>1</v>
      </c>
      <c r="F109" s="85" t="s">
        <v>195</v>
      </c>
      <c r="G109" s="85">
        <v>1</v>
      </c>
      <c r="H109" s="85" t="s">
        <v>195</v>
      </c>
      <c r="I109" s="223" t="s">
        <v>195</v>
      </c>
      <c r="J109" s="15"/>
      <c r="K109" s="15"/>
      <c r="L109" s="78"/>
      <c r="M109" s="12"/>
    </row>
    <row r="110" spans="1:13" s="11" customFormat="1" ht="25.95" customHeight="1">
      <c r="A110" s="10"/>
      <c r="C110" s="12"/>
      <c r="D110" s="82" t="s">
        <v>260</v>
      </c>
      <c r="E110" s="92" t="s">
        <v>195</v>
      </c>
      <c r="F110" s="92" t="s">
        <v>195</v>
      </c>
      <c r="G110" s="92" t="s">
        <v>195</v>
      </c>
      <c r="H110" s="92" t="s">
        <v>195</v>
      </c>
      <c r="I110" s="224" t="s">
        <v>195</v>
      </c>
      <c r="J110" s="15"/>
      <c r="K110" s="15"/>
      <c r="L110" s="78"/>
      <c r="M110" s="12"/>
    </row>
    <row r="111" spans="1:13" s="11" customFormat="1" ht="15" customHeight="1">
      <c r="A111" s="10"/>
      <c r="C111" s="12"/>
      <c r="D111" s="80"/>
      <c r="E111" s="80"/>
      <c r="F111" s="80"/>
      <c r="G111" s="80"/>
      <c r="H111" s="80"/>
      <c r="I111" s="15"/>
      <c r="J111" s="15"/>
      <c r="K111" s="15"/>
      <c r="L111" s="78"/>
      <c r="M111" s="12"/>
    </row>
  </sheetData>
  <mergeCells count="1">
    <mergeCell ref="D8:L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E914E-B002-EE4C-AB48-21D4E8E1A39F}">
  <sheetPr>
    <tabColor theme="5"/>
  </sheetPr>
  <dimension ref="A4:F49"/>
  <sheetViews>
    <sheetView showGridLines="0" topLeftCell="D38" zoomScaleNormal="100" workbookViewId="0">
      <selection activeCell="E38" sqref="E38"/>
    </sheetView>
  </sheetViews>
  <sheetFormatPr defaultColWidth="8.796875" defaultRowHeight="13.8"/>
  <cols>
    <col min="1" max="1" width="8.796875" style="5"/>
    <col min="2" max="2" width="4.19921875" style="4" customWidth="1"/>
    <col min="3" max="3" width="2.5" style="4" customWidth="1"/>
    <col min="4" max="4" width="25.5" style="4" bestFit="1" customWidth="1"/>
    <col min="5" max="5" width="126.5" style="4" bestFit="1" customWidth="1"/>
    <col min="6" max="6" width="2.5" style="4" customWidth="1"/>
    <col min="7" max="16384" width="8.796875" style="4"/>
  </cols>
  <sheetData>
    <row r="4" spans="1:6" s="6" customFormat="1">
      <c r="A4" s="5"/>
    </row>
    <row r="7" spans="1:6" ht="15" customHeight="1">
      <c r="C7" s="2"/>
      <c r="D7" s="2"/>
      <c r="E7" s="2"/>
      <c r="F7" s="2"/>
    </row>
    <row r="8" spans="1:6" s="9" customFormat="1" ht="19.95" customHeight="1">
      <c r="A8" s="8"/>
      <c r="C8" s="7"/>
      <c r="D8" s="23" t="s">
        <v>261</v>
      </c>
      <c r="E8" s="23"/>
      <c r="F8" s="7"/>
    </row>
    <row r="9" spans="1:6" s="9" customFormat="1" ht="19.95" customHeight="1">
      <c r="A9" s="8"/>
      <c r="C9" s="7"/>
      <c r="D9" s="250" t="s">
        <v>262</v>
      </c>
      <c r="E9" s="250"/>
      <c r="F9" s="7"/>
    </row>
    <row r="10" spans="1:6" s="19" customFormat="1" ht="31.95" customHeight="1">
      <c r="A10" s="18"/>
      <c r="C10" s="20"/>
      <c r="D10" s="239" t="s">
        <v>263</v>
      </c>
      <c r="E10" s="239"/>
      <c r="F10" s="20"/>
    </row>
    <row r="11" spans="1:6" ht="15" customHeight="1">
      <c r="C11" s="2"/>
      <c r="D11" s="2"/>
      <c r="E11" s="2"/>
      <c r="F11" s="2"/>
    </row>
    <row r="12" spans="1:6" ht="15" customHeight="1"/>
    <row r="13" spans="1:6" ht="15" customHeight="1">
      <c r="C13" s="2"/>
      <c r="D13" s="2"/>
      <c r="E13" s="2"/>
      <c r="F13" s="2"/>
    </row>
    <row r="14" spans="1:6" s="9" customFormat="1" ht="25.05" customHeight="1">
      <c r="A14" s="8"/>
      <c r="C14" s="7"/>
      <c r="D14" s="66" t="s">
        <v>264</v>
      </c>
      <c r="E14" s="66" t="s">
        <v>265</v>
      </c>
      <c r="F14" s="7"/>
    </row>
    <row r="15" spans="1:6" s="9" customFormat="1" ht="52.95" customHeight="1">
      <c r="A15" s="8"/>
      <c r="C15" s="7"/>
      <c r="D15" s="261" t="s">
        <v>266</v>
      </c>
      <c r="E15" s="24" t="s">
        <v>267</v>
      </c>
      <c r="F15" s="7"/>
    </row>
    <row r="16" spans="1:6" s="9" customFormat="1" ht="25.05" customHeight="1">
      <c r="A16" s="8"/>
      <c r="C16" s="7"/>
      <c r="D16" s="260"/>
      <c r="E16" s="25" t="s">
        <v>268</v>
      </c>
      <c r="F16" s="7"/>
    </row>
    <row r="17" spans="1:6" s="9" customFormat="1" ht="37.950000000000003" customHeight="1">
      <c r="A17" s="8"/>
      <c r="C17" s="7"/>
      <c r="D17" s="259" t="s">
        <v>269</v>
      </c>
      <c r="E17" s="28" t="s">
        <v>270</v>
      </c>
      <c r="F17" s="7"/>
    </row>
    <row r="18" spans="1:6" s="9" customFormat="1" ht="25.05" customHeight="1">
      <c r="A18" s="8"/>
      <c r="C18" s="7"/>
      <c r="D18" s="261"/>
      <c r="E18" s="25" t="s">
        <v>271</v>
      </c>
      <c r="F18" s="7"/>
    </row>
    <row r="19" spans="1:6" s="9" customFormat="1" ht="25.05" customHeight="1">
      <c r="A19" s="8"/>
      <c r="C19" s="7"/>
      <c r="D19" s="260"/>
      <c r="E19" s="27" t="s">
        <v>436</v>
      </c>
      <c r="F19" s="7"/>
    </row>
    <row r="20" spans="1:6" s="9" customFormat="1" ht="99" customHeight="1">
      <c r="A20" s="8"/>
      <c r="C20" s="7"/>
      <c r="D20" s="259" t="s">
        <v>272</v>
      </c>
      <c r="E20" s="28" t="s">
        <v>405</v>
      </c>
      <c r="F20" s="7"/>
    </row>
    <row r="21" spans="1:6" s="9" customFormat="1" ht="25.05" customHeight="1">
      <c r="A21" s="8"/>
      <c r="C21" s="7"/>
      <c r="D21" s="261"/>
      <c r="E21" s="25" t="s">
        <v>273</v>
      </c>
      <c r="F21" s="7"/>
    </row>
    <row r="22" spans="1:6" s="9" customFormat="1" ht="25.05" customHeight="1">
      <c r="A22" s="8"/>
      <c r="C22" s="7"/>
      <c r="D22" s="260"/>
      <c r="E22" s="27" t="s">
        <v>441</v>
      </c>
      <c r="F22" s="7"/>
    </row>
    <row r="23" spans="1:6" s="9" customFormat="1" ht="112.05" customHeight="1">
      <c r="A23" s="8"/>
      <c r="C23" s="7"/>
      <c r="D23" s="259" t="s">
        <v>274</v>
      </c>
      <c r="E23" s="28" t="s">
        <v>275</v>
      </c>
      <c r="F23" s="7"/>
    </row>
    <row r="24" spans="1:6" s="9" customFormat="1" ht="25.05" customHeight="1">
      <c r="A24" s="8"/>
      <c r="C24" s="7"/>
      <c r="D24" s="261"/>
      <c r="E24" s="25" t="s">
        <v>437</v>
      </c>
      <c r="F24" s="7"/>
    </row>
    <row r="25" spans="1:6" s="9" customFormat="1" ht="25.05" customHeight="1">
      <c r="A25" s="8"/>
      <c r="C25" s="7"/>
      <c r="D25" s="260"/>
      <c r="E25" s="109" t="s">
        <v>303</v>
      </c>
      <c r="F25" s="7"/>
    </row>
    <row r="26" spans="1:6" s="9" customFormat="1" ht="70.95" customHeight="1">
      <c r="A26" s="8"/>
      <c r="C26" s="7"/>
      <c r="D26" s="259" t="s">
        <v>276</v>
      </c>
      <c r="E26" s="28" t="s">
        <v>277</v>
      </c>
      <c r="F26" s="7"/>
    </row>
    <row r="27" spans="1:6" s="9" customFormat="1" ht="25.05" customHeight="1">
      <c r="A27" s="8"/>
      <c r="C27" s="7"/>
      <c r="D27" s="260"/>
      <c r="E27" s="27" t="s">
        <v>278</v>
      </c>
      <c r="F27" s="7"/>
    </row>
    <row r="28" spans="1:6" s="9" customFormat="1" ht="58.05" customHeight="1">
      <c r="A28" s="8"/>
      <c r="C28" s="7"/>
      <c r="D28" s="259" t="s">
        <v>324</v>
      </c>
      <c r="E28" s="28" t="s">
        <v>279</v>
      </c>
      <c r="F28" s="7"/>
    </row>
    <row r="29" spans="1:6" s="9" customFormat="1" ht="25.05" customHeight="1">
      <c r="A29" s="8"/>
      <c r="C29" s="7"/>
      <c r="D29" s="260"/>
      <c r="E29" s="27" t="s">
        <v>438</v>
      </c>
      <c r="F29" s="7"/>
    </row>
    <row r="30" spans="1:6" s="9" customFormat="1" ht="42" customHeight="1">
      <c r="A30" s="8"/>
      <c r="C30" s="7"/>
      <c r="D30" s="259" t="s">
        <v>280</v>
      </c>
      <c r="E30" s="28" t="s">
        <v>281</v>
      </c>
      <c r="F30" s="7"/>
    </row>
    <row r="31" spans="1:6" s="9" customFormat="1" ht="25.05" customHeight="1">
      <c r="A31" s="8"/>
      <c r="C31" s="7"/>
      <c r="D31" s="261"/>
      <c r="E31" s="25" t="s">
        <v>436</v>
      </c>
      <c r="F31" s="7"/>
    </row>
    <row r="32" spans="1:6" s="9" customFormat="1" ht="25.05" customHeight="1">
      <c r="A32" s="8"/>
      <c r="C32" s="7"/>
      <c r="D32" s="260"/>
      <c r="E32" s="109" t="s">
        <v>301</v>
      </c>
      <c r="F32" s="7"/>
    </row>
    <row r="33" spans="1:6" s="9" customFormat="1" ht="54" customHeight="1">
      <c r="A33" s="8"/>
      <c r="C33" s="7"/>
      <c r="D33" s="259" t="s">
        <v>282</v>
      </c>
      <c r="E33" s="28" t="s">
        <v>284</v>
      </c>
      <c r="F33" s="7"/>
    </row>
    <row r="34" spans="1:6" s="9" customFormat="1" ht="25.05" customHeight="1">
      <c r="A34" s="8"/>
      <c r="C34" s="7"/>
      <c r="D34" s="260"/>
      <c r="E34" s="27" t="s">
        <v>283</v>
      </c>
      <c r="F34" s="7"/>
    </row>
    <row r="35" spans="1:6" s="9" customFormat="1" ht="57" customHeight="1">
      <c r="A35" s="8"/>
      <c r="C35" s="7"/>
      <c r="D35" s="259" t="s">
        <v>285</v>
      </c>
      <c r="E35" s="28" t="s">
        <v>286</v>
      </c>
      <c r="F35" s="7"/>
    </row>
    <row r="36" spans="1:6" s="9" customFormat="1" ht="25.05" customHeight="1">
      <c r="A36" s="8"/>
      <c r="C36" s="7"/>
      <c r="D36" s="260"/>
      <c r="E36" s="109" t="s">
        <v>302</v>
      </c>
      <c r="F36" s="7"/>
    </row>
    <row r="37" spans="1:6" s="9" customFormat="1" ht="127.05" customHeight="1">
      <c r="A37" s="8"/>
      <c r="C37" s="7"/>
      <c r="D37" s="34" t="s">
        <v>439</v>
      </c>
      <c r="E37" s="28" t="s">
        <v>323</v>
      </c>
      <c r="F37" s="7"/>
    </row>
    <row r="38" spans="1:6" s="9" customFormat="1" ht="100.05" customHeight="1">
      <c r="A38" s="8"/>
      <c r="C38" s="7"/>
      <c r="D38" s="35" t="s">
        <v>287</v>
      </c>
      <c r="E38" s="29" t="s">
        <v>288</v>
      </c>
      <c r="F38" s="7"/>
    </row>
    <row r="39" spans="1:6" s="9" customFormat="1" ht="57" customHeight="1">
      <c r="A39" s="8"/>
      <c r="C39" s="7"/>
      <c r="D39" s="259" t="s">
        <v>289</v>
      </c>
      <c r="E39" s="110" t="s">
        <v>290</v>
      </c>
      <c r="F39" s="7"/>
    </row>
    <row r="40" spans="1:6" s="9" customFormat="1" ht="25.05" customHeight="1">
      <c r="A40" s="8"/>
      <c r="C40" s="7"/>
      <c r="D40" s="260"/>
      <c r="E40" s="111" t="s">
        <v>442</v>
      </c>
      <c r="F40" s="7"/>
    </row>
    <row r="41" spans="1:6" s="9" customFormat="1" ht="25.05" customHeight="1">
      <c r="A41" s="8"/>
      <c r="C41" s="7"/>
      <c r="D41" s="259" t="s">
        <v>291</v>
      </c>
      <c r="E41" s="110" t="s">
        <v>292</v>
      </c>
      <c r="F41" s="7"/>
    </row>
    <row r="42" spans="1:6" s="9" customFormat="1" ht="25.05" customHeight="1">
      <c r="A42" s="8"/>
      <c r="C42" s="7"/>
      <c r="D42" s="260"/>
      <c r="E42" s="111" t="s">
        <v>443</v>
      </c>
      <c r="F42" s="7"/>
    </row>
    <row r="43" spans="1:6" s="9" customFormat="1" ht="55.95" customHeight="1">
      <c r="A43" s="8"/>
      <c r="C43" s="7"/>
      <c r="D43" s="262" t="s">
        <v>293</v>
      </c>
      <c r="E43" s="110" t="s">
        <v>294</v>
      </c>
      <c r="F43" s="7"/>
    </row>
    <row r="44" spans="1:6" s="9" customFormat="1" ht="25.05" customHeight="1">
      <c r="A44" s="8"/>
      <c r="C44" s="7"/>
      <c r="D44" s="263"/>
      <c r="E44" s="111" t="s">
        <v>444</v>
      </c>
      <c r="F44" s="7"/>
    </row>
    <row r="45" spans="1:6" s="9" customFormat="1" ht="42" customHeight="1">
      <c r="A45" s="8"/>
      <c r="C45" s="7"/>
      <c r="D45" s="264" t="s">
        <v>295</v>
      </c>
      <c r="E45" s="110" t="s">
        <v>296</v>
      </c>
      <c r="F45" s="7"/>
    </row>
    <row r="46" spans="1:6" s="9" customFormat="1" ht="25.05" customHeight="1">
      <c r="A46" s="8"/>
      <c r="C46" s="7"/>
      <c r="D46" s="265"/>
      <c r="E46" s="111" t="s">
        <v>297</v>
      </c>
      <c r="F46" s="7"/>
    </row>
    <row r="47" spans="1:6" s="9" customFormat="1" ht="25.05" customHeight="1">
      <c r="A47" s="8"/>
      <c r="C47" s="7"/>
      <c r="D47" s="264" t="s">
        <v>298</v>
      </c>
      <c r="E47" s="110" t="s">
        <v>299</v>
      </c>
      <c r="F47" s="7"/>
    </row>
    <row r="48" spans="1:6" s="9" customFormat="1" ht="25.05" customHeight="1">
      <c r="A48" s="8"/>
      <c r="C48" s="7"/>
      <c r="D48" s="265"/>
      <c r="E48" s="111" t="s">
        <v>300</v>
      </c>
      <c r="F48" s="7"/>
    </row>
    <row r="49" spans="3:6">
      <c r="C49" s="2"/>
      <c r="D49" s="2"/>
      <c r="E49" s="2"/>
      <c r="F49" s="2"/>
    </row>
  </sheetData>
  <mergeCells count="16">
    <mergeCell ref="D39:D40"/>
    <mergeCell ref="D41:D42"/>
    <mergeCell ref="D43:D44"/>
    <mergeCell ref="D45:D46"/>
    <mergeCell ref="D47:D48"/>
    <mergeCell ref="D35:D36"/>
    <mergeCell ref="D9:E9"/>
    <mergeCell ref="D10:E10"/>
    <mergeCell ref="D15:D16"/>
    <mergeCell ref="D17:D19"/>
    <mergeCell ref="D20:D22"/>
    <mergeCell ref="D23:D25"/>
    <mergeCell ref="D26:D27"/>
    <mergeCell ref="D28:D29"/>
    <mergeCell ref="D30:D32"/>
    <mergeCell ref="D33:D34"/>
  </mergeCells>
  <hyperlinks>
    <hyperlink ref="E32" r:id="rId1" display="See our Media Relations Policy [ link to https://helia.com.au/investor-relations/corporate-governance/key-policies ] " xr:uid="{91AD9CF1-A15A-3C48-89F2-A9F3FB177470}"/>
    <hyperlink ref="E36" r:id="rId2" display="See our Disclosure Policy [link to : https://helia.com.au/investor-relations/corporate-governance/key-policies]" xr:uid="{96AF5596-62B1-9944-B9F6-B64E99B4CDFE}"/>
    <hyperlink ref="E25" r:id="rId3" xr:uid="{9020869C-D4B1-4AF3-B226-4E52EF6148F3}"/>
  </hyperlinks>
  <pageMargins left="0.7" right="0.7" top="0.75" bottom="0.75" header="0.3" footer="0.3"/>
  <pageSetup paperSize="9"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Contents</vt:lpstr>
      <vt:lpstr>TCFD</vt:lpstr>
      <vt:lpstr>GRI</vt:lpstr>
      <vt:lpstr>Environmental data</vt:lpstr>
      <vt:lpstr>People data</vt:lpstr>
      <vt:lpstr>Stakeholder engagement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Aryan Nangia</dc:creator>
  <cp:lastModifiedBy>Jasper Zhao</cp:lastModifiedBy>
  <dcterms:created xsi:type="dcterms:W3CDTF">2023-12-07T04:31:10Z</dcterms:created>
  <dcterms:modified xsi:type="dcterms:W3CDTF">2024-03-04T01:40:35Z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2fb423-a5e1-4f90-908e-f3eac6aaff6e_Enabled">
    <vt:lpwstr>true</vt:lpwstr>
  </property>
  <property fmtid="{D5CDD505-2E9C-101B-9397-08002B2CF9AE}" pid="3" name="MSIP_Label_c32fb423-a5e1-4f90-908e-f3eac6aaff6e_SetDate">
    <vt:lpwstr>2023-12-07T04:31:10Z</vt:lpwstr>
  </property>
  <property fmtid="{D5CDD505-2E9C-101B-9397-08002B2CF9AE}" pid="4" name="MSIP_Label_c32fb423-a5e1-4f90-908e-f3eac6aaff6e_Method">
    <vt:lpwstr>Standard</vt:lpwstr>
  </property>
  <property fmtid="{D5CDD505-2E9C-101B-9397-08002B2CF9AE}" pid="5" name="MSIP_Label_c32fb423-a5e1-4f90-908e-f3eac6aaff6e_Name">
    <vt:lpwstr>Confidential</vt:lpwstr>
  </property>
  <property fmtid="{D5CDD505-2E9C-101B-9397-08002B2CF9AE}" pid="6" name="MSIP_Label_c32fb423-a5e1-4f90-908e-f3eac6aaff6e_SiteId">
    <vt:lpwstr>5dac8417-8c28-462e-b401-18aa7fb24fc6</vt:lpwstr>
  </property>
  <property fmtid="{D5CDD505-2E9C-101B-9397-08002B2CF9AE}" pid="7" name="MSIP_Label_c32fb423-a5e1-4f90-908e-f3eac6aaff6e_ActionId">
    <vt:lpwstr>dbf8d424-3387-4d59-b1f6-ba87c4a5f5f8</vt:lpwstr>
  </property>
  <property fmtid="{D5CDD505-2E9C-101B-9397-08002B2CF9AE}" pid="8" name="MSIP_Label_c32fb423-a5e1-4f90-908e-f3eac6aaff6e_ContentBits">
    <vt:lpwstr>2</vt:lpwstr>
  </property>
  <property fmtid="{D5CDD505-2E9C-101B-9397-08002B2CF9AE}" pid="9" name="TitusGUID">
    <vt:lpwstr>2e1624f4-bf72-4145-8488-cdfb5679c875</vt:lpwstr>
  </property>
  <property fmtid="{D5CDD505-2E9C-101B-9397-08002B2CF9AE}" pid="10" name="Classification">
    <vt:lpwstr>LA</vt:lpwstr>
  </property>
  <property fmtid="{D5CDD505-2E9C-101B-9397-08002B2CF9AE}" pid="11" name="VisualMarkings">
    <vt:lpwstr>Yes</vt:lpwstr>
  </property>
</Properties>
</file>